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/>
  </bookViews>
  <sheets>
    <sheet name="评分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1" l="1"/>
  <c r="J40" i="1"/>
  <c r="I40" i="1"/>
  <c r="H40" i="1"/>
  <c r="G40" i="1"/>
  <c r="B40" i="1"/>
  <c r="K39" i="1"/>
  <c r="J39" i="1"/>
  <c r="K30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<sst xmlns="http://schemas.openxmlformats.org/spreadsheetml/2006/main" count="83" uniqueCount="72">
  <si>
    <t>2023年财政衔接推进乡村振兴补助资金-农村供水保障项目资金绩效评价评分表</t>
  </si>
  <si>
    <t>一级
指标</t>
  </si>
  <si>
    <t>分值</t>
  </si>
  <si>
    <t>二级指标</t>
  </si>
  <si>
    <t>三级指标</t>
  </si>
  <si>
    <t>得分</t>
  </si>
  <si>
    <t>平均得分</t>
  </si>
  <si>
    <t>备注</t>
  </si>
  <si>
    <t>龙凤</t>
  </si>
  <si>
    <t>钱塘</t>
  </si>
  <si>
    <t xml:space="preserve">小沔 </t>
  </si>
  <si>
    <t>决策</t>
  </si>
  <si>
    <t>项目立项</t>
  </si>
  <si>
    <t xml:space="preserve">立项依据充分性
</t>
  </si>
  <si>
    <t xml:space="preserve">立项程序规范性
</t>
  </si>
  <si>
    <t>绩效目标</t>
  </si>
  <si>
    <t xml:space="preserve">绩效目标合理性
</t>
  </si>
  <si>
    <t xml:space="preserve">绩效指标明确性
</t>
  </si>
  <si>
    <t>资金投入</t>
  </si>
  <si>
    <t>资金分配合理性</t>
  </si>
  <si>
    <t>管理</t>
  </si>
  <si>
    <t>资金管理</t>
  </si>
  <si>
    <t>预算执行率</t>
  </si>
  <si>
    <t>小沔：扣0.83分，预算执行率79.33%</t>
  </si>
  <si>
    <t>资金使用合规性</t>
  </si>
  <si>
    <t>组织实施</t>
  </si>
  <si>
    <t>管理制度健全性</t>
  </si>
  <si>
    <t>项目实施</t>
  </si>
  <si>
    <t>制度执行有效性</t>
  </si>
  <si>
    <t>①龙凤：资料未整理归档扣1分,预算审核报告时间滞后于评审中心最高限价通知时间,扣0.5分，②钱塘：资料未整理归档扣1分；合同内容未写明工程具体质保期限扣0.5分③小沔：资料未整理归档扣1分</t>
  </si>
  <si>
    <t>产出</t>
  </si>
  <si>
    <t>产出数量</t>
  </si>
  <si>
    <t xml:space="preserve">龙凤 </t>
  </si>
  <si>
    <t>无负压变频供水设备≥1套</t>
  </si>
  <si>
    <t>新建管理房≥8.75平方米</t>
  </si>
  <si>
    <t>龙凤水厂更换水泵≥1套</t>
  </si>
  <si>
    <t>PE100型-De110管≥3946米</t>
  </si>
  <si>
    <t>De63PE管≥4452米</t>
  </si>
  <si>
    <t>De50PP-R管≥8751米</t>
  </si>
  <si>
    <t>龙凤：De50PP-R管未达到8751米扣1分</t>
  </si>
  <si>
    <t>De32PP-R管≥9155米</t>
  </si>
  <si>
    <t>De20PP-R管≥2346米</t>
  </si>
  <si>
    <t>De20PP-R入户管≥23400米</t>
  </si>
  <si>
    <t>龙凤：De20PP-R入户管未达到23400米扣1分</t>
  </si>
  <si>
    <t>闸阀井≥48座</t>
  </si>
  <si>
    <t>水表≥234套</t>
  </si>
  <si>
    <t>实际完工里程（公里）/20×12分</t>
  </si>
  <si>
    <t>盛泉村：新建De160PE管4000余m</t>
  </si>
  <si>
    <t>小沔：盛泉村新建De160PE管未达到4000米</t>
  </si>
  <si>
    <t>盛泉村：De110PE管2000余m</t>
  </si>
  <si>
    <t>盛泉村：直联式一体化给水智慧泵房（泵一用一备）1套</t>
  </si>
  <si>
    <t>大井村、娑罗村：新建配水管网2400米</t>
  </si>
  <si>
    <t>产出质量</t>
  </si>
  <si>
    <t>质量达标率</t>
  </si>
  <si>
    <t>小沔：项目未验收，酌情扣2分</t>
  </si>
  <si>
    <t>产出时效</t>
  </si>
  <si>
    <t>完成及时性</t>
  </si>
  <si>
    <t>产出成本</t>
  </si>
  <si>
    <t>成本节约率</t>
  </si>
  <si>
    <t>效益</t>
  </si>
  <si>
    <t>社会效益</t>
  </si>
  <si>
    <t>直接受益群众485户1700人，其中：脱贫户74户、279人。</t>
  </si>
  <si>
    <t>受益建档立卡贫困人口≥30人</t>
  </si>
  <si>
    <t>新增自来水覆盖1500人</t>
  </si>
  <si>
    <t>小沔：未交付，未产生社会效益，酌情扣0.5分</t>
  </si>
  <si>
    <t>可持续影响</t>
  </si>
  <si>
    <t>工程使用年限（≥15年）</t>
  </si>
  <si>
    <t>工程使用年限（≥30年）</t>
  </si>
  <si>
    <t>服务对象满意度</t>
  </si>
  <si>
    <t>受益人口满意度</t>
  </si>
  <si>
    <t>小沔：扣0.36分，调查问卷满意度90.69%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</si>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</sst>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0_ "/>
  </numFmts>
  <fonts count="9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sz val="8"/>
      <color theme="1"/>
      <name val="仿宋"/>
      <family val="3"/>
      <charset val="134"/>
    </font>
    <font>
      <sz val="8"/>
      <name val="仿宋"/>
      <family val="3"/>
      <charset val="134"/>
    </font>
    <font>
      <sz val="8"/>
      <color rgb="FF000000"/>
      <name val="仿宋"/>
      <family val="3"/>
      <charset val="134"/>
    </font>
    <font>
      <b/>
      <sz val="8"/>
      <color theme="1"/>
      <name val="仿宋"/>
      <family val="3"/>
      <charset val="134"/>
    </font>
    <font>
      <sz val="12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1" applyFont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>
      <alignment vertical="center"/>
    </xf>
    <xf numFmtId="0" fontId="8" fillId="2" borderId="0" xfId="1" applyFont="1" applyFill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zoomScale="115" zoomScaleNormal="115" workbookViewId="0">
      <selection activeCell="E4" sqref="E4:F4"/>
    </sheetView>
  </sheetViews>
  <sheetFormatPr defaultColWidth="9" defaultRowHeight="14.4" x14ac:dyDescent="0.25"/>
  <cols>
    <col min="1" max="2" width="5.88671875" style="1" customWidth="1"/>
    <col min="3" max="3" width="9" style="1"/>
    <col min="4" max="4" width="6" style="1" customWidth="1"/>
    <col min="5" max="5" width="3.88671875" style="1" customWidth="1"/>
    <col min="6" max="6" width="21.33203125" style="1" customWidth="1"/>
    <col min="7" max="7" width="6.109375" style="1" customWidth="1"/>
    <col min="8" max="8" width="6.44140625" style="1" customWidth="1"/>
    <col min="9" max="9" width="4.6640625" style="1" customWidth="1"/>
    <col min="10" max="10" width="4.109375" style="1" customWidth="1"/>
    <col min="11" max="11" width="6" style="1" customWidth="1"/>
    <col min="12" max="12" width="23.44140625" style="1" customWidth="1"/>
    <col min="13" max="16384" width="9" style="1"/>
  </cols>
  <sheetData>
    <row r="1" spans="1:12" ht="28.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2" s="24" customFormat="1" ht="21.9" customHeight="1" x14ac:dyDescent="0.25">
      <c r="A2" s="40" t="s">
        <v>1</v>
      </c>
      <c r="B2" s="40" t="s">
        <v>2</v>
      </c>
      <c r="C2" s="41" t="s">
        <v>3</v>
      </c>
      <c r="D2" s="41" t="s">
        <v>2</v>
      </c>
      <c r="E2" s="41" t="s">
        <v>4</v>
      </c>
      <c r="F2" s="41"/>
      <c r="G2" s="41" t="s">
        <v>2</v>
      </c>
      <c r="H2" s="41" t="s">
        <v>5</v>
      </c>
      <c r="I2" s="41"/>
      <c r="J2" s="41"/>
      <c r="K2" s="40" t="s">
        <v>6</v>
      </c>
      <c r="L2" s="42" t="s">
        <v>7</v>
      </c>
    </row>
    <row r="3" spans="1:12" s="24" customFormat="1" ht="21.9" customHeight="1" x14ac:dyDescent="0.25">
      <c r="A3" s="40"/>
      <c r="B3" s="40"/>
      <c r="C3" s="41"/>
      <c r="D3" s="41"/>
      <c r="E3" s="41"/>
      <c r="F3" s="41"/>
      <c r="G3" s="41"/>
      <c r="H3" s="2" t="s">
        <v>8</v>
      </c>
      <c r="I3" s="3" t="s">
        <v>9</v>
      </c>
      <c r="J3" s="3" t="s">
        <v>10</v>
      </c>
      <c r="K3" s="40"/>
      <c r="L3" s="43"/>
    </row>
    <row r="4" spans="1:12" s="24" customFormat="1" ht="21.9" customHeight="1" x14ac:dyDescent="0.25">
      <c r="A4" s="4" t="s">
        <v>11</v>
      </c>
      <c r="B4" s="4">
        <v>20</v>
      </c>
      <c r="C4" s="4" t="s">
        <v>12</v>
      </c>
      <c r="D4" s="4">
        <v>6</v>
      </c>
      <c r="E4" s="5" t="s">
        <v>13</v>
      </c>
      <c r="F4" s="6"/>
      <c r="G4" s="7">
        <v>3</v>
      </c>
      <c r="H4" s="2">
        <v>3</v>
      </c>
      <c r="I4" s="2">
        <v>3</v>
      </c>
      <c r="J4" s="2">
        <v>3</v>
      </c>
      <c r="K4" s="8">
        <f>(H4+I4+J4)/3</f>
        <v>3</v>
      </c>
      <c r="L4" s="7"/>
    </row>
    <row r="5" spans="1:12" s="24" customFormat="1" ht="21.9" customHeight="1" x14ac:dyDescent="0.25">
      <c r="A5" s="4"/>
      <c r="B5" s="4"/>
      <c r="C5" s="4"/>
      <c r="D5" s="4"/>
      <c r="E5" s="5" t="s">
        <v>14</v>
      </c>
      <c r="F5" s="6"/>
      <c r="G5" s="7">
        <v>3</v>
      </c>
      <c r="H5" s="2">
        <v>3</v>
      </c>
      <c r="I5" s="2">
        <v>3</v>
      </c>
      <c r="J5" s="2">
        <v>3</v>
      </c>
      <c r="K5" s="9">
        <f t="shared" ref="K5:K13" si="0">(H5+I5+J5)/3</f>
        <v>3</v>
      </c>
      <c r="L5" s="10"/>
    </row>
    <row r="6" spans="1:12" s="24" customFormat="1" ht="21.9" customHeight="1" x14ac:dyDescent="0.25">
      <c r="A6" s="4"/>
      <c r="B6" s="4"/>
      <c r="C6" s="4" t="s">
        <v>15</v>
      </c>
      <c r="D6" s="4">
        <v>6</v>
      </c>
      <c r="E6" s="5" t="s">
        <v>16</v>
      </c>
      <c r="F6" s="6"/>
      <c r="G6" s="7">
        <v>3</v>
      </c>
      <c r="H6" s="2">
        <v>3</v>
      </c>
      <c r="I6" s="2">
        <v>3</v>
      </c>
      <c r="J6" s="2">
        <v>3</v>
      </c>
      <c r="K6" s="9">
        <f t="shared" si="0"/>
        <v>3</v>
      </c>
      <c r="L6" s="10"/>
    </row>
    <row r="7" spans="1:12" s="24" customFormat="1" ht="21.9" customHeight="1" x14ac:dyDescent="0.25">
      <c r="A7" s="4"/>
      <c r="B7" s="4"/>
      <c r="C7" s="4"/>
      <c r="D7" s="4"/>
      <c r="E7" s="5" t="s">
        <v>17</v>
      </c>
      <c r="F7" s="6"/>
      <c r="G7" s="7">
        <v>3</v>
      </c>
      <c r="H7" s="2">
        <v>3</v>
      </c>
      <c r="I7" s="2">
        <v>3</v>
      </c>
      <c r="J7" s="2">
        <v>3</v>
      </c>
      <c r="K7" s="9">
        <f t="shared" si="0"/>
        <v>3</v>
      </c>
      <c r="L7" s="10"/>
    </row>
    <row r="8" spans="1:12" s="24" customFormat="1" ht="21.9" customHeight="1" x14ac:dyDescent="0.25">
      <c r="A8" s="4"/>
      <c r="B8" s="4"/>
      <c r="C8" s="7" t="s">
        <v>18</v>
      </c>
      <c r="D8" s="7">
        <v>8</v>
      </c>
      <c r="E8" s="11" t="s">
        <v>19</v>
      </c>
      <c r="F8" s="12"/>
      <c r="G8" s="7">
        <v>8</v>
      </c>
      <c r="H8" s="2">
        <v>8</v>
      </c>
      <c r="I8" s="2">
        <v>8</v>
      </c>
      <c r="J8" s="2">
        <v>8</v>
      </c>
      <c r="K8" s="9">
        <f t="shared" si="0"/>
        <v>8</v>
      </c>
      <c r="L8" s="10"/>
    </row>
    <row r="9" spans="1:12" s="24" customFormat="1" ht="21.9" customHeight="1" x14ac:dyDescent="0.25">
      <c r="A9" s="13" t="s">
        <v>20</v>
      </c>
      <c r="B9" s="13">
        <v>20</v>
      </c>
      <c r="C9" s="13" t="s">
        <v>21</v>
      </c>
      <c r="D9" s="13">
        <v>12</v>
      </c>
      <c r="E9" s="14" t="s">
        <v>22</v>
      </c>
      <c r="F9" s="14"/>
      <c r="G9" s="15">
        <v>4</v>
      </c>
      <c r="H9" s="16">
        <v>4</v>
      </c>
      <c r="I9" s="16">
        <v>4</v>
      </c>
      <c r="J9" s="2">
        <v>3.17</v>
      </c>
      <c r="K9" s="17">
        <f t="shared" si="0"/>
        <v>3.7233333333333301</v>
      </c>
      <c r="L9" s="10" t="s">
        <v>23</v>
      </c>
    </row>
    <row r="10" spans="1:12" s="24" customFormat="1" ht="21.9" customHeight="1" x14ac:dyDescent="0.25">
      <c r="A10" s="18"/>
      <c r="B10" s="18"/>
      <c r="C10" s="18"/>
      <c r="D10" s="18"/>
      <c r="E10" s="4" t="s">
        <v>24</v>
      </c>
      <c r="F10" s="4"/>
      <c r="G10" s="7">
        <v>8</v>
      </c>
      <c r="H10" s="19">
        <v>8</v>
      </c>
      <c r="I10" s="19">
        <v>8</v>
      </c>
      <c r="J10" s="19">
        <v>8</v>
      </c>
      <c r="K10" s="9">
        <f t="shared" si="0"/>
        <v>8</v>
      </c>
      <c r="L10" s="10"/>
    </row>
    <row r="11" spans="1:12" s="24" customFormat="1" ht="21.9" customHeight="1" x14ac:dyDescent="0.25">
      <c r="A11" s="18"/>
      <c r="B11" s="18"/>
      <c r="C11" s="4" t="s">
        <v>25</v>
      </c>
      <c r="D11" s="13">
        <v>8</v>
      </c>
      <c r="E11" s="4" t="s">
        <v>26</v>
      </c>
      <c r="F11" s="4"/>
      <c r="G11" s="7">
        <v>2</v>
      </c>
      <c r="H11" s="19">
        <v>2</v>
      </c>
      <c r="I11" s="19">
        <v>2</v>
      </c>
      <c r="J11" s="19">
        <v>2</v>
      </c>
      <c r="K11" s="9">
        <f t="shared" si="0"/>
        <v>2</v>
      </c>
      <c r="L11" s="10"/>
    </row>
    <row r="12" spans="1:12" s="24" customFormat="1" ht="21.9" customHeight="1" x14ac:dyDescent="0.25">
      <c r="A12" s="18"/>
      <c r="B12" s="18"/>
      <c r="C12" s="4"/>
      <c r="D12" s="18"/>
      <c r="E12" s="4" t="s">
        <v>27</v>
      </c>
      <c r="F12" s="4"/>
      <c r="G12" s="7">
        <v>4</v>
      </c>
      <c r="H12" s="19">
        <v>4</v>
      </c>
      <c r="I12" s="19">
        <v>4</v>
      </c>
      <c r="J12" s="19">
        <v>4</v>
      </c>
      <c r="K12" s="9">
        <f t="shared" si="0"/>
        <v>4</v>
      </c>
      <c r="L12" s="10"/>
    </row>
    <row r="13" spans="1:12" s="24" customFormat="1" ht="66" customHeight="1" x14ac:dyDescent="0.25">
      <c r="A13" s="20"/>
      <c r="B13" s="20"/>
      <c r="C13" s="4"/>
      <c r="D13" s="20"/>
      <c r="E13" s="4" t="s">
        <v>28</v>
      </c>
      <c r="F13" s="4"/>
      <c r="G13" s="7">
        <v>2</v>
      </c>
      <c r="H13" s="19">
        <v>0.5</v>
      </c>
      <c r="I13" s="19">
        <v>0.5</v>
      </c>
      <c r="J13" s="19">
        <v>1</v>
      </c>
      <c r="K13" s="17">
        <f t="shared" si="0"/>
        <v>0.66666666666666696</v>
      </c>
      <c r="L13" s="10" t="s">
        <v>29</v>
      </c>
    </row>
    <row r="14" spans="1:12" s="24" customFormat="1" ht="21.9" customHeight="1" x14ac:dyDescent="0.25">
      <c r="A14" s="4" t="s">
        <v>30</v>
      </c>
      <c r="B14" s="4">
        <v>40</v>
      </c>
      <c r="C14" s="13" t="s">
        <v>31</v>
      </c>
      <c r="D14" s="13">
        <v>12</v>
      </c>
      <c r="E14" s="13" t="s">
        <v>32</v>
      </c>
      <c r="F14" s="21" t="s">
        <v>33</v>
      </c>
      <c r="G14" s="7">
        <v>2</v>
      </c>
      <c r="H14" s="2">
        <v>2</v>
      </c>
      <c r="I14" s="3"/>
      <c r="J14" s="3"/>
      <c r="K14" s="22">
        <v>11.08</v>
      </c>
      <c r="L14" s="10"/>
    </row>
    <row r="15" spans="1:12" s="24" customFormat="1" ht="21.9" customHeight="1" x14ac:dyDescent="0.25">
      <c r="A15" s="4"/>
      <c r="B15" s="4"/>
      <c r="C15" s="18"/>
      <c r="D15" s="18"/>
      <c r="E15" s="18"/>
      <c r="F15" s="21" t="s">
        <v>34</v>
      </c>
      <c r="G15" s="7">
        <v>1</v>
      </c>
      <c r="H15" s="2">
        <v>1</v>
      </c>
      <c r="I15" s="3"/>
      <c r="J15" s="3"/>
      <c r="K15" s="23"/>
      <c r="L15" s="10"/>
    </row>
    <row r="16" spans="1:12" s="24" customFormat="1" ht="21.9" customHeight="1" x14ac:dyDescent="0.25">
      <c r="A16" s="4"/>
      <c r="B16" s="4"/>
      <c r="C16" s="18"/>
      <c r="D16" s="18"/>
      <c r="E16" s="18"/>
      <c r="F16" s="21" t="s">
        <v>35</v>
      </c>
      <c r="G16" s="7">
        <v>1</v>
      </c>
      <c r="H16" s="2">
        <v>1</v>
      </c>
      <c r="I16" s="3"/>
      <c r="J16" s="3"/>
      <c r="K16" s="23"/>
      <c r="L16" s="10"/>
    </row>
    <row r="17" spans="1:12" s="24" customFormat="1" ht="21.9" customHeight="1" x14ac:dyDescent="0.25">
      <c r="A17" s="4"/>
      <c r="B17" s="4"/>
      <c r="C17" s="18"/>
      <c r="D17" s="18"/>
      <c r="E17" s="18"/>
      <c r="F17" s="21" t="s">
        <v>36</v>
      </c>
      <c r="G17" s="7">
        <v>1</v>
      </c>
      <c r="H17" s="2">
        <v>1</v>
      </c>
      <c r="I17" s="3"/>
      <c r="J17" s="3"/>
      <c r="K17" s="23"/>
      <c r="L17" s="10"/>
    </row>
    <row r="18" spans="1:12" s="24" customFormat="1" ht="21.9" customHeight="1" x14ac:dyDescent="0.25">
      <c r="A18" s="4"/>
      <c r="B18" s="4"/>
      <c r="C18" s="18"/>
      <c r="D18" s="18"/>
      <c r="E18" s="18"/>
      <c r="F18" s="21" t="s">
        <v>37</v>
      </c>
      <c r="G18" s="7">
        <v>1</v>
      </c>
      <c r="H18" s="2">
        <v>1</v>
      </c>
      <c r="I18" s="3"/>
      <c r="J18" s="3"/>
      <c r="K18" s="23"/>
      <c r="L18" s="10"/>
    </row>
    <row r="19" spans="1:12" s="24" customFormat="1" ht="21.9" customHeight="1" x14ac:dyDescent="0.25">
      <c r="A19" s="4"/>
      <c r="B19" s="4"/>
      <c r="C19" s="18"/>
      <c r="D19" s="18"/>
      <c r="E19" s="18"/>
      <c r="F19" s="21" t="s">
        <v>38</v>
      </c>
      <c r="G19" s="7">
        <v>1</v>
      </c>
      <c r="H19" s="2">
        <v>0</v>
      </c>
      <c r="J19" s="3"/>
      <c r="K19" s="23"/>
      <c r="L19" s="25" t="s">
        <v>39</v>
      </c>
    </row>
    <row r="20" spans="1:12" s="24" customFormat="1" ht="21.9" customHeight="1" x14ac:dyDescent="0.25">
      <c r="A20" s="4"/>
      <c r="B20" s="4"/>
      <c r="C20" s="18"/>
      <c r="D20" s="18"/>
      <c r="E20" s="18"/>
      <c r="F20" s="21" t="s">
        <v>40</v>
      </c>
      <c r="G20" s="7">
        <v>1</v>
      </c>
      <c r="H20" s="2">
        <v>1</v>
      </c>
      <c r="I20" s="3"/>
      <c r="J20" s="3"/>
      <c r="K20" s="23"/>
      <c r="L20" s="10"/>
    </row>
    <row r="21" spans="1:12" s="24" customFormat="1" ht="21.9" customHeight="1" x14ac:dyDescent="0.25">
      <c r="A21" s="4"/>
      <c r="B21" s="4"/>
      <c r="C21" s="18"/>
      <c r="D21" s="18"/>
      <c r="E21" s="18"/>
      <c r="F21" s="21" t="s">
        <v>41</v>
      </c>
      <c r="G21" s="7">
        <v>1</v>
      </c>
      <c r="H21" s="2">
        <v>1</v>
      </c>
      <c r="I21" s="3"/>
      <c r="J21" s="3"/>
      <c r="K21" s="23"/>
      <c r="L21" s="10"/>
    </row>
    <row r="22" spans="1:12" s="24" customFormat="1" ht="21.9" customHeight="1" x14ac:dyDescent="0.25">
      <c r="A22" s="4"/>
      <c r="B22" s="4"/>
      <c r="C22" s="18"/>
      <c r="D22" s="18"/>
      <c r="E22" s="18"/>
      <c r="F22" s="21" t="s">
        <v>42</v>
      </c>
      <c r="G22" s="7">
        <v>1</v>
      </c>
      <c r="H22" s="2">
        <v>0</v>
      </c>
      <c r="J22" s="3"/>
      <c r="K22" s="23"/>
      <c r="L22" s="25" t="s">
        <v>43</v>
      </c>
    </row>
    <row r="23" spans="1:12" s="24" customFormat="1" ht="21.9" customHeight="1" x14ac:dyDescent="0.25">
      <c r="A23" s="4"/>
      <c r="B23" s="4"/>
      <c r="C23" s="18"/>
      <c r="D23" s="18"/>
      <c r="E23" s="18"/>
      <c r="F23" s="21" t="s">
        <v>44</v>
      </c>
      <c r="G23" s="7">
        <v>1</v>
      </c>
      <c r="H23" s="2">
        <v>1</v>
      </c>
      <c r="I23" s="3"/>
      <c r="J23" s="3"/>
      <c r="K23" s="23"/>
      <c r="L23" s="10"/>
    </row>
    <row r="24" spans="1:12" s="24" customFormat="1" ht="21.9" customHeight="1" x14ac:dyDescent="0.25">
      <c r="A24" s="4"/>
      <c r="B24" s="4"/>
      <c r="C24" s="18"/>
      <c r="D24" s="18"/>
      <c r="E24" s="20"/>
      <c r="F24" s="21" t="s">
        <v>45</v>
      </c>
      <c r="G24" s="7">
        <v>1</v>
      </c>
      <c r="H24" s="2">
        <v>1</v>
      </c>
      <c r="I24" s="3"/>
      <c r="J24" s="3"/>
      <c r="K24" s="23"/>
      <c r="L24" s="10"/>
    </row>
    <row r="25" spans="1:12" s="24" customFormat="1" ht="21.9" customHeight="1" x14ac:dyDescent="0.25">
      <c r="A25" s="4"/>
      <c r="B25" s="4"/>
      <c r="C25" s="18"/>
      <c r="D25" s="18"/>
      <c r="E25" s="26" t="s">
        <v>9</v>
      </c>
      <c r="F25" s="21" t="s">
        <v>46</v>
      </c>
      <c r="G25" s="7"/>
      <c r="H25" s="2"/>
      <c r="I25" s="2">
        <v>12</v>
      </c>
      <c r="J25" s="3"/>
      <c r="K25" s="23"/>
      <c r="L25" s="10"/>
    </row>
    <row r="26" spans="1:12" s="24" customFormat="1" ht="21.9" customHeight="1" x14ac:dyDescent="0.25">
      <c r="A26" s="4"/>
      <c r="B26" s="4"/>
      <c r="C26" s="18"/>
      <c r="D26" s="18"/>
      <c r="E26" s="18" t="s">
        <v>10</v>
      </c>
      <c r="F26" s="21" t="s">
        <v>47</v>
      </c>
      <c r="G26" s="7"/>
      <c r="H26" s="2"/>
      <c r="I26" s="3"/>
      <c r="J26" s="2">
        <v>2.2400000000000002</v>
      </c>
      <c r="K26" s="23"/>
      <c r="L26" s="25" t="s">
        <v>48</v>
      </c>
    </row>
    <row r="27" spans="1:12" s="24" customFormat="1" ht="21.9" customHeight="1" x14ac:dyDescent="0.25">
      <c r="A27" s="4"/>
      <c r="B27" s="4"/>
      <c r="C27" s="18"/>
      <c r="D27" s="18"/>
      <c r="E27" s="18"/>
      <c r="F27" s="21" t="s">
        <v>49</v>
      </c>
      <c r="G27" s="7"/>
      <c r="H27" s="2"/>
      <c r="I27" s="3"/>
      <c r="J27" s="2">
        <v>3</v>
      </c>
      <c r="K27" s="23"/>
      <c r="L27" s="10"/>
    </row>
    <row r="28" spans="1:12" s="24" customFormat="1" ht="21.9" customHeight="1" x14ac:dyDescent="0.25">
      <c r="A28" s="4"/>
      <c r="B28" s="4"/>
      <c r="C28" s="18"/>
      <c r="D28" s="18"/>
      <c r="E28" s="18"/>
      <c r="F28" s="21" t="s">
        <v>50</v>
      </c>
      <c r="G28" s="7"/>
      <c r="H28" s="2"/>
      <c r="I28" s="3"/>
      <c r="J28" s="2">
        <v>3</v>
      </c>
      <c r="K28" s="23"/>
      <c r="L28" s="10"/>
    </row>
    <row r="29" spans="1:12" s="24" customFormat="1" ht="21.9" customHeight="1" x14ac:dyDescent="0.25">
      <c r="A29" s="4"/>
      <c r="B29" s="4"/>
      <c r="C29" s="20"/>
      <c r="D29" s="20"/>
      <c r="E29" s="20"/>
      <c r="F29" s="21" t="s">
        <v>51</v>
      </c>
      <c r="G29" s="7"/>
      <c r="H29" s="2"/>
      <c r="I29" s="3"/>
      <c r="J29" s="2">
        <v>3</v>
      </c>
      <c r="K29" s="27"/>
      <c r="L29" s="10"/>
    </row>
    <row r="30" spans="1:12" s="24" customFormat="1" ht="21.9" customHeight="1" x14ac:dyDescent="0.25">
      <c r="A30" s="4"/>
      <c r="B30" s="4"/>
      <c r="C30" s="7" t="s">
        <v>52</v>
      </c>
      <c r="D30" s="7">
        <v>12</v>
      </c>
      <c r="E30" s="5" t="s">
        <v>53</v>
      </c>
      <c r="F30" s="6"/>
      <c r="G30" s="7">
        <v>12</v>
      </c>
      <c r="H30" s="2">
        <v>12</v>
      </c>
      <c r="I30" s="2">
        <v>12</v>
      </c>
      <c r="J30" s="28">
        <v>10</v>
      </c>
      <c r="K30" s="17">
        <f>(H30+I30+J30)/3</f>
        <v>11.3333333333333</v>
      </c>
      <c r="L30" s="29" t="s">
        <v>54</v>
      </c>
    </row>
    <row r="31" spans="1:12" s="24" customFormat="1" ht="21.9" customHeight="1" x14ac:dyDescent="0.25">
      <c r="A31" s="4"/>
      <c r="B31" s="4"/>
      <c r="C31" s="7" t="s">
        <v>55</v>
      </c>
      <c r="D31" s="7">
        <v>4</v>
      </c>
      <c r="E31" s="5" t="s">
        <v>56</v>
      </c>
      <c r="F31" s="6"/>
      <c r="G31" s="7">
        <v>4</v>
      </c>
      <c r="H31" s="2">
        <v>4</v>
      </c>
      <c r="I31" s="2">
        <v>4</v>
      </c>
      <c r="J31" s="2">
        <v>4</v>
      </c>
      <c r="K31" s="2">
        <v>4</v>
      </c>
      <c r="L31" s="10"/>
    </row>
    <row r="32" spans="1:12" s="24" customFormat="1" ht="21.9" customHeight="1" x14ac:dyDescent="0.25">
      <c r="A32" s="4"/>
      <c r="B32" s="4"/>
      <c r="C32" s="7" t="s">
        <v>57</v>
      </c>
      <c r="D32" s="7">
        <v>12</v>
      </c>
      <c r="E32" s="5" t="s">
        <v>58</v>
      </c>
      <c r="F32" s="6"/>
      <c r="G32" s="7">
        <v>12</v>
      </c>
      <c r="H32" s="2">
        <v>12</v>
      </c>
      <c r="I32" s="2">
        <v>12</v>
      </c>
      <c r="J32" s="2">
        <v>12</v>
      </c>
      <c r="K32" s="2">
        <v>12</v>
      </c>
      <c r="L32" s="10"/>
    </row>
    <row r="33" spans="1:12" s="24" customFormat="1" ht="21.9" customHeight="1" x14ac:dyDescent="0.25">
      <c r="A33" s="13" t="s">
        <v>59</v>
      </c>
      <c r="B33" s="13">
        <v>20</v>
      </c>
      <c r="C33" s="30" t="s">
        <v>60</v>
      </c>
      <c r="D33" s="13">
        <v>6</v>
      </c>
      <c r="E33" s="7" t="s">
        <v>32</v>
      </c>
      <c r="F33" s="21" t="s">
        <v>61</v>
      </c>
      <c r="G33" s="21">
        <v>6</v>
      </c>
      <c r="H33" s="31">
        <v>6</v>
      </c>
      <c r="I33" s="31"/>
      <c r="J33" s="2"/>
      <c r="K33" s="32">
        <v>5.83</v>
      </c>
      <c r="L33" s="3"/>
    </row>
    <row r="34" spans="1:12" s="24" customFormat="1" ht="21.9" customHeight="1" x14ac:dyDescent="0.25">
      <c r="A34" s="18"/>
      <c r="B34" s="18"/>
      <c r="C34" s="33"/>
      <c r="D34" s="18"/>
      <c r="E34" s="26" t="s">
        <v>9</v>
      </c>
      <c r="F34" s="21" t="s">
        <v>62</v>
      </c>
      <c r="G34" s="21"/>
      <c r="H34" s="31"/>
      <c r="I34" s="31">
        <v>6</v>
      </c>
      <c r="J34" s="31"/>
      <c r="K34" s="34"/>
      <c r="L34" s="10"/>
    </row>
    <row r="35" spans="1:12" s="24" customFormat="1" ht="21.9" customHeight="1" x14ac:dyDescent="0.25">
      <c r="A35" s="18"/>
      <c r="B35" s="18"/>
      <c r="C35" s="35"/>
      <c r="D35" s="20"/>
      <c r="E35" s="7" t="s">
        <v>10</v>
      </c>
      <c r="F35" s="21" t="s">
        <v>63</v>
      </c>
      <c r="G35" s="21"/>
      <c r="H35" s="31"/>
      <c r="I35" s="31"/>
      <c r="J35" s="31">
        <v>5.5</v>
      </c>
      <c r="K35" s="36"/>
      <c r="L35" s="10" t="s">
        <v>64</v>
      </c>
    </row>
    <row r="36" spans="1:12" s="24" customFormat="1" ht="21.9" customHeight="1" x14ac:dyDescent="0.25">
      <c r="A36" s="18"/>
      <c r="B36" s="18"/>
      <c r="C36" s="30" t="s">
        <v>65</v>
      </c>
      <c r="D36" s="13">
        <v>6</v>
      </c>
      <c r="E36" s="7" t="s">
        <v>32</v>
      </c>
      <c r="F36" s="21" t="s">
        <v>66</v>
      </c>
      <c r="G36" s="21">
        <v>6</v>
      </c>
      <c r="H36" s="31">
        <v>6</v>
      </c>
      <c r="I36" s="31"/>
      <c r="J36" s="31"/>
      <c r="K36" s="22">
        <v>6</v>
      </c>
      <c r="L36" s="10"/>
    </row>
    <row r="37" spans="1:12" s="24" customFormat="1" ht="21.9" customHeight="1" x14ac:dyDescent="0.25">
      <c r="A37" s="18"/>
      <c r="B37" s="18"/>
      <c r="C37" s="33"/>
      <c r="D37" s="18"/>
      <c r="E37" s="26" t="s">
        <v>9</v>
      </c>
      <c r="F37" s="21" t="s">
        <v>67</v>
      </c>
      <c r="G37" s="21"/>
      <c r="H37" s="31"/>
      <c r="I37" s="31">
        <v>6</v>
      </c>
      <c r="J37" s="2"/>
      <c r="K37" s="23"/>
      <c r="L37" s="10"/>
    </row>
    <row r="38" spans="1:12" s="24" customFormat="1" ht="21.9" customHeight="1" x14ac:dyDescent="0.25">
      <c r="A38" s="18"/>
      <c r="B38" s="18"/>
      <c r="C38" s="35"/>
      <c r="D38" s="20"/>
      <c r="E38" s="7" t="s">
        <v>10</v>
      </c>
      <c r="F38" s="21" t="s">
        <v>66</v>
      </c>
      <c r="G38" s="21"/>
      <c r="H38" s="31"/>
      <c r="I38" s="31"/>
      <c r="J38" s="2">
        <v>6</v>
      </c>
      <c r="K38" s="27"/>
      <c r="L38" s="10"/>
    </row>
    <row r="39" spans="1:12" s="24" customFormat="1" ht="21.9" customHeight="1" x14ac:dyDescent="0.25">
      <c r="A39" s="20"/>
      <c r="B39" s="20"/>
      <c r="C39" s="21" t="s">
        <v>68</v>
      </c>
      <c r="D39" s="7">
        <v>8</v>
      </c>
      <c r="E39" s="7"/>
      <c r="F39" s="21" t="s">
        <v>69</v>
      </c>
      <c r="G39" s="21">
        <v>8</v>
      </c>
      <c r="H39" s="31">
        <v>8</v>
      </c>
      <c r="I39" s="31">
        <v>8</v>
      </c>
      <c r="J39" s="2">
        <f>ROUND(90.69%/95%*8,2)</f>
        <v>7.64</v>
      </c>
      <c r="K39" s="17">
        <f>(H39+I39+J39)/3</f>
        <v>7.88</v>
      </c>
      <c r="L39" s="10" t="s">
        <v>70</v>
      </c>
    </row>
    <row r="40" spans="1:12" s="24" customFormat="1" ht="21.9" customHeight="1" x14ac:dyDescent="0.25">
      <c r="A40" s="37" t="s">
        <v>71</v>
      </c>
      <c r="B40" s="31">
        <f>SUM(B4:B36)</f>
        <v>100</v>
      </c>
      <c r="C40" s="31"/>
      <c r="D40" s="31">
        <v>100</v>
      </c>
      <c r="E40" s="31"/>
      <c r="F40" s="31"/>
      <c r="G40" s="31">
        <f>SUM(G4:G39)</f>
        <v>100</v>
      </c>
      <c r="H40" s="31">
        <f>SUM(H4:H39)</f>
        <v>96.5</v>
      </c>
      <c r="I40" s="3">
        <f>SUM(I4:I39)</f>
        <v>98.5</v>
      </c>
      <c r="J40" s="3">
        <f>SUM(J4:J39)</f>
        <v>94.55</v>
      </c>
      <c r="K40" s="38">
        <f>SUM(K4:K39)</f>
        <v>96.513333333333307</v>
      </c>
      <c r="L40" s="10"/>
    </row>
  </sheetData>
  <mergeCells count="50">
    <mergeCell ref="E11:F11"/>
    <mergeCell ref="A1:L1"/>
    <mergeCell ref="H2:J2"/>
    <mergeCell ref="E4:F4"/>
    <mergeCell ref="E5:F5"/>
    <mergeCell ref="E6:F6"/>
    <mergeCell ref="A2:A3"/>
    <mergeCell ref="A4:A8"/>
    <mergeCell ref="C2:C3"/>
    <mergeCell ref="C4:C5"/>
    <mergeCell ref="C6:C7"/>
    <mergeCell ref="D2:D3"/>
    <mergeCell ref="D4:D5"/>
    <mergeCell ref="D6:D7"/>
    <mergeCell ref="G2:G3"/>
    <mergeCell ref="K2:K3"/>
    <mergeCell ref="A9:A13"/>
    <mergeCell ref="A14:A32"/>
    <mergeCell ref="A33:A39"/>
    <mergeCell ref="B2:B3"/>
    <mergeCell ref="B4:B8"/>
    <mergeCell ref="B9:B13"/>
    <mergeCell ref="B14:B32"/>
    <mergeCell ref="B33:B39"/>
    <mergeCell ref="C9:C10"/>
    <mergeCell ref="C11:C13"/>
    <mergeCell ref="C14:C29"/>
    <mergeCell ref="C33:C35"/>
    <mergeCell ref="C36:C38"/>
    <mergeCell ref="D9:D10"/>
    <mergeCell ref="D11:D13"/>
    <mergeCell ref="D14:D29"/>
    <mergeCell ref="D33:D35"/>
    <mergeCell ref="D36:D38"/>
    <mergeCell ref="K14:K29"/>
    <mergeCell ref="K33:K35"/>
    <mergeCell ref="K36:K38"/>
    <mergeCell ref="L2:L3"/>
    <mergeCell ref="E2:F3"/>
    <mergeCell ref="E12:F12"/>
    <mergeCell ref="E13:F13"/>
    <mergeCell ref="E30:F30"/>
    <mergeCell ref="E31:F31"/>
    <mergeCell ref="E32:F32"/>
    <mergeCell ref="E14:E24"/>
    <mergeCell ref="E26:E29"/>
    <mergeCell ref="E7:F7"/>
    <mergeCell ref="E8:F8"/>
    <mergeCell ref="E9:F9"/>
    <mergeCell ref="E10:F10"/>
  </mergeCells>
  <phoneticPr fontId="2" type="noConversion"/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评分表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2024-10-18T03:38:15Z</cp:lastPrinted>
  <dcterms:created xsi:type="dcterms:W3CDTF">2024-09-26T02:06:00Z</dcterms:created>
  <dcterms:modified xsi:type="dcterms:W3CDTF">2024-10-18T03:38:17Z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AF76421E3FD14D7A845A3E4A5269F3DD_13</vt:lpwstr>
  </property>
  <property fmtid="{D5CDD505-2E9C-101B-9397-08002B2CF9AE}" pid="3" name="KSOProductBuildVer">
    <vt:lpwstr>2052-12.1.0.18276</vt:lpwstr>
  </property>
</Properties>
</file>