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212" tabRatio="828"/>
  </bookViews>
  <sheets>
    <sheet name="评分表" sheetId="36" r:id="rId1"/>
  </sheets>
  <externalReferences>
    <externalReference r:id="rId2"/>
    <externalReference r:id="rId3"/>
  </externalReferences>
  <definedNames>
    <definedName name="_xlnm._FilterDatabase" localSheetId="0" hidden="1">评分表!$A$3:$J$27</definedName>
    <definedName name="LOCA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部门">[1]绩效汇总!$B$3:$B$22</definedName>
    <definedName name="法庭">[2]部门绩效!$B$4:$B$13</definedName>
    <definedName name="内容">[1]发改等!$S$3:$S$22</definedName>
    <definedName name="指标"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44525"/>
</workbook>
</file>

<file path=xl/sharedStrings.xml><?xml version="1.0" encoding="utf-8"?>
<sst xmlns="http://schemas.openxmlformats.org/spreadsheetml/2006/main" count="96" uniqueCount="94">
  <si>
    <t>合川区2023年度残疾儿童康复训练补助项目绩效评价评分表</t>
  </si>
  <si>
    <t>一级指标</t>
  </si>
  <si>
    <t>权重</t>
  </si>
  <si>
    <t>二级指标</t>
  </si>
  <si>
    <t>三级指标</t>
  </si>
  <si>
    <t>指标解释</t>
  </si>
  <si>
    <t>评分细则</t>
  </si>
  <si>
    <t>扣分</t>
  </si>
  <si>
    <t>得分</t>
  </si>
  <si>
    <t>决策</t>
  </si>
  <si>
    <t>A1项目立项</t>
  </si>
  <si>
    <t>A11立项依据充分性</t>
  </si>
  <si>
    <t>项目立项是否符合法律法规、相关政策、发展规划以及部门职责，用以反映和考核项目立项依据情况。</t>
  </si>
  <si>
    <t>①项目立项是否符合国家法律法规、国民经济发展规划和相关政策，是否符合行业发展规划和政策要求；
②项目立项是否与部门职责范围相符，属于部门履职所需；
③项目是否属于公共财政支持范围，是否符合中央、地方事权支出责任划分原则。
每存在1项不符合立项依据充分性的情形扣1分，扣完为止。</t>
  </si>
  <si>
    <t>A12立项程序的规范性</t>
  </si>
  <si>
    <t>项目申请、设立过程是否符合相关要求，用以反映和考核项目立项的规范情况。</t>
  </si>
  <si>
    <t>①项目是否按照规定的程序申请设立；
②审批文件、材料是否符合相关要求；
③事前是否已经过必要的可行性研究、专家论证、风险评估、绩效评估、集体决策。
每存在1项不符合立项程序规范性的情形扣1分，扣完为止。</t>
  </si>
  <si>
    <t>A2绩效目标</t>
  </si>
  <si>
    <t>A21绩效目标合理性</t>
  </si>
  <si>
    <t>项目所设定的绩效目标是否依据充分，是否符合客观实际，用以反映和考核项目绩效目标与项目实施的相符情况。</t>
  </si>
  <si>
    <t>①项目是否有绩效目标，与实际工作内容是否具有相关性；
②项目预期产出效益和效果是否符合正常的业绩水平；
③是否与预算确定的项目投资额或资金量相匹配。
每存在1项不符合绩效目标合理性的情形扣1分，扣完为止。</t>
  </si>
  <si>
    <t>A22绩效指标明确性</t>
  </si>
  <si>
    <t>依据绩效目标设定的绩效指标是否清晰、细化、可衡量等，用以反映和考核项目绩效目标的明细化情况。</t>
  </si>
  <si>
    <t>①是否将项目绩效目标细化分解为具体的绩效指标；
②是否通过清晰、可衡量的指标值予以体现；
③是否与项目目标任务数或计划数相对应；
每存在1项不符合绩效指标明确性的情形扣1分，扣完为止。</t>
  </si>
  <si>
    <t>A3资金投入</t>
  </si>
  <si>
    <t>A31预算编制科学性</t>
  </si>
  <si>
    <t>项目预算编制是否经过科学论证、有明确标准，资金额度与年度目标是否相适应，用以反映和考核项目预算编制的科学性、合理性情况。</t>
  </si>
  <si>
    <t>①预算编制是否经过科学论证，预算额度测算依据是否充分，是否按照标准编制；
②预算内容与项目内容是否匹配；
③预算确定的项目投资额或资金量是否与工作任务相匹配。
每存在1项不符合预算编制科学性的情形扣1分，扣完为止。</t>
  </si>
  <si>
    <t>管理</t>
  </si>
  <si>
    <t>B1制度建设</t>
  </si>
  <si>
    <t>B11管理制度健全性</t>
  </si>
  <si>
    <t>项目主管单位的财务、业务、档案等管理制度是否健全，用以反映和考核财务和业务管理制度对项目顺利实施的保障情况。</t>
  </si>
  <si>
    <t>①是否根据地方情况细化上级政策，不存在明显缺陷；
②是否已制定或具有相应的财务和业务管理制度；
③财务和业务管理制度是否合法、合规、完整。
每存在1项不符合管理制度健全性的情形扣1分，扣完为止。</t>
  </si>
  <si>
    <t>B2资金管理</t>
  </si>
  <si>
    <t>B21资金到位率</t>
  </si>
  <si>
    <t>实际到位资金与应到位资金的比率，用以反映和考核资金落实情况对项目实施的总体保障程度。</t>
  </si>
  <si>
    <t>资金到位率=（实际到位资金/预算资金）×100%。
实际到位资金：一定时期（本年度或项目期）内落实到具体项目的资金。
预算资金：一定时期（本年度或项目期）内预算安排到具体项目的资金。
100%及以上得满分，60%（含）-100%按比例均衡得分，低于60%不得分。</t>
  </si>
  <si>
    <t>B22预算执行率</t>
  </si>
  <si>
    <t>项目预算资金是否按照计划执行，用以反映或考核项目预算执行情况。</t>
  </si>
  <si>
    <t>预算执行率=（实际支出资金/实际到位资金）×100%。
实际支出资金:一定时期〔本年度或项目期）内项目实际拨付的资金。
90%及以上得满分，60%（含）-90%按比例均衡得分，低于60%不得分。</t>
  </si>
  <si>
    <t>B23资金使用合规性</t>
  </si>
  <si>
    <t>项目资金使用是否符合相关的财务管理制度规定，用以反映和考核项目资金的规范运行情况。</t>
  </si>
  <si>
    <t>①是否符合国家财经法规和财务管理制度以及有关专项资金管理办法的规定；
②是否符合项目预算批复或合同规定的用途；
③资金的支出是否有完整的审批程序和手续，及取得合法票据等；
④是否存在截留、挤占、挪用、虚列支出等情况。
每存在1项不符合资金使用合规性的情形扣1分，扣完为止。</t>
  </si>
  <si>
    <t>B3业务管理</t>
  </si>
  <si>
    <t>B31主管部门管理有效性</t>
  </si>
  <si>
    <t>项目主管部门是否有效执相关管理规定，用以反映和考核项目主管部门有效执行管理制度情况。</t>
  </si>
  <si>
    <t>①项目主管部门是否按照已制定的制度有效执行；
②是否与定点服务机构按规定签订服务协议；
③项目主管部门是否已制定或具有相应的监控机制，并对定点服务机构进行监督，是否会同相关部门加强对保障残疾儿童康复安全及质量等情况的监督检查，是否督促定点服务机构落实安全管理主体责任；
④档案资料是否齐全并及时归档。
每存在1项不符合实施单位管理有效性的情形扣1分，扣完为止。</t>
  </si>
  <si>
    <t>B32实施单位管理有效性</t>
  </si>
  <si>
    <t>项目实施单位是否有效执相关管理规定，用以反映和考核项目实施单位有效执行管理制度情况。</t>
  </si>
  <si>
    <t>①定点服务机构是否按照已制定的制度有效执行；
②定点服务机构在提供康复训练服务期间，是否与残疾儿童监护人签订康复服务协议书，并对监护人进行家庭康复方法培训；
③定点服务机构是否在醒目位置公示残疾儿童康复服务流程、服务内容、收费标准和康复救助资金使用等情况，自觉接受社会监督；
④是否以书面形式向区残联提供残疾儿童康复救助年度工作报告，报告内容、数据详尽、真实；
⑤是否存在虚假宣传、救助范围内额外收取监护人费用、转介残疾儿童到非定点服务机构接受项目救助或不按照协议约定提供服务的行为；
每存在1项不符合实施单位管理有效性的情形扣1分，扣完为止。</t>
  </si>
  <si>
    <t>B33项目主管部门绩效管理质量</t>
  </si>
  <si>
    <t>项目实施是否实施全方位、全过程、全覆盖的预算绩效管理体系。</t>
  </si>
  <si>
    <t>①预算执行环节是否形成项目绩效跟踪机制，保障项目实施质量可控；
②是否开展绩效自评；
③绩效自评数据是否客观真实，能够客观全面的反应实际绩效。
每存在1项不符合绩效管理质量要求的情形扣1分，扣完为止。</t>
  </si>
  <si>
    <t>产出</t>
  </si>
  <si>
    <t>C1产出数量</t>
  </si>
  <si>
    <t>C11每十万人口0-14 岁儿童得到康复救助的残疾儿童人数</t>
  </si>
  <si>
    <t>反映残疾儿童康复救助情况。</t>
  </si>
  <si>
    <t>根据《重庆市残疾人联合会办公室关于2023年残疾人精准康复服务行动及
残疾儿童康复救助工作情况的通报》（渝残联办〔2024〕3号）的附件5《2023年残疾儿童康复救助情况统计表》的“每十万0-14岁人口得到康复服务救助儿童人数”中位数为205.96人。
①每十万人口0-14 岁儿童得到康复救助的残疾儿童人数≥205.96人，得满分；
②每十万人口0-14 岁儿童得到康复救助的残疾儿童人数＜205.96人，按比例赋分。</t>
  </si>
  <si>
    <t>C12训练补助受助残疾儿童数</t>
  </si>
  <si>
    <t>反映接受残疾儿童康复训练补助的儿童数。</t>
  </si>
  <si>
    <t>①训练补助受助残疾儿童数≥146名，得满分；
②训练补助受助残疾儿童数＜146名，按比例赋分。</t>
  </si>
  <si>
    <t>C13生活补助受助残疾儿童数</t>
  </si>
  <si>
    <t>反映接受残疾儿童康复训练获得生活补助的儿童数。</t>
  </si>
  <si>
    <t>①生活补助受助残疾儿童数≥146名，得满分；
②生活补助受助残疾儿童数＜146名，按比例赋分。</t>
  </si>
  <si>
    <t>C2产出质量</t>
  </si>
  <si>
    <t>C21康复训练补助对象合规性</t>
  </si>
  <si>
    <t>反映残疾儿童康复训练补助对象是否符合规定。</t>
  </si>
  <si>
    <t xml:space="preserve">
①救助对象是否为合川区户籍或持居住证；
②救助对象的年龄是否符合相关规定；
③医学诊断证明书是否诊断明确，是否由符合相关诊断能力的机构出具，原则上是否在2年的有效期之内；
④家庭经济条件困难的，认定资料是否符合要求。
每存在1项不符合标准的情形扣2分，扣完为止。</t>
  </si>
  <si>
    <t>C22生活补助对象合规性</t>
  </si>
  <si>
    <t>反映生活补助对象是否符合规定。</t>
  </si>
  <si>
    <t>救助对象是否为参加康复训练的视力、听力、言语、智力、肢体、孤独症等残疾儿童家庭。
完全符合得满分，否则不得分。</t>
  </si>
  <si>
    <t>C23康复训练补助金额合规性</t>
  </si>
  <si>
    <t>反映受助残疾儿童康复训练补助是否符合标准。</t>
  </si>
  <si>
    <t>①补助金额是否符合有关政策文件规定；
②结算期间是否符合规定，是否存在对区残联审核之前的费用进行结算等情况；
③补助标准是否在规定的限额（每年、每月、每日）之内；
④是否符合规定的费用结算标准；
⑤是否按照产生的费用据实结算，不存在虚报、误报等情况。
每存在1项不符合标准的情形扣2分，扣完为止。</t>
  </si>
  <si>
    <t>C24生活补助金额合规性</t>
  </si>
  <si>
    <t>反映受助残疾儿童康复训练获得的生活补助是否符合标准。</t>
  </si>
  <si>
    <t>①对参加训练的视力残疾儿童家庭，是否按规定给予400元/年交通等补助；
②对训练时间不少于10个月的听力、言语、智力、肢体、孤独症等残疾儿童家庭，是否按规定给予400元/月的交通、生活等补助，以年度为周期，根据残疾儿童的实际训练月数据实结算。
每存在1项不符合标准的情形扣2分，扣完为止。</t>
  </si>
  <si>
    <t>C3产出时效</t>
  </si>
  <si>
    <t>C31救助系统申请审核及时性</t>
  </si>
  <si>
    <t>反映残疾儿童康复救助申请的审核及时性情况。</t>
  </si>
  <si>
    <t>检查是否安排专人受理申请并在7日内审核完毕。根据上级通报的不定期抽查救助系统申请审核超时短信提醒数据的情况，未被通报得满分，通报一次扣2分，扣完为止。</t>
  </si>
  <si>
    <t>效益</t>
  </si>
  <si>
    <t>D1社会效益</t>
  </si>
  <si>
    <t>D11政策落实到位性</t>
  </si>
  <si>
    <t>反映按市级要求落实残疾儿童康复救助“扩面提标”政策的情况。</t>
  </si>
  <si>
    <t>检查是否按照《重庆市残疾儿童康复救助实施办法（修订）》落实好残疾儿童康复救助“扩面提标”政策，扩大残疾儿童康复救助的范围，提高救助标准。
按修订文件执行补助标准，并对7-14岁残疾儿童进行救助的，完全符合条件得满分，否则不得分。</t>
  </si>
  <si>
    <t>D2满意度</t>
  </si>
  <si>
    <t>D21残疾儿童家长满意度指标</t>
  </si>
  <si>
    <t>考察残疾儿童家长满意度。</t>
  </si>
  <si>
    <t>对残疾儿童家长进行调查问卷，然后加权平均满意度（%）。
①满意度≥90%以上，得满分；
②60%≤满意度﹤90%，按比例赋分；
③满意度﹤60%，得0分。</t>
  </si>
  <si>
    <t>D22定点服务机构满意度指标</t>
  </si>
  <si>
    <t>考察定点服务机构满意度。</t>
  </si>
  <si>
    <t>对定点服务机构进行调查问卷，然后加权平均满意度（%）。
①满意度≥90%以上，得满分；
②60%≤满意度﹤90%，按比例赋分；
③满意度﹤60%，得0分。</t>
  </si>
  <si>
    <t>合计</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</si>
</sst>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_(* #,##0.00_);_(* \(#,##0.00\);_(* &quot;-&quot;??_);_(@_)"/>
    <numFmt numFmtId="177" formatCode="#,##0.00_ "/>
  </numFmts>
  <fonts count="36">
    <font>
      <sz val="11"/>
      <color theme="1"/>
      <name val="宋体"/>
      <charset val="134"/>
      <scheme val="minor"/>
    </font>
    <font>
      <sz val="12"/>
      <name val="方正仿宋_GBK"/>
      <charset val="134"/>
    </font>
    <font>
      <b/>
      <sz val="12"/>
      <name val="方正仿宋_GBK"/>
      <charset val="134"/>
    </font>
    <font>
      <sz val="10"/>
      <name val="方正仿宋_GBK"/>
      <charset val="134"/>
    </font>
    <font>
      <b/>
      <sz val="10"/>
      <name val="方正仿宋_GBK"/>
      <charset val="134"/>
    </font>
    <font>
      <sz val="11"/>
      <name val="方正仿宋_GBK"/>
      <charset val="134"/>
    </font>
    <font>
      <b/>
      <sz val="18"/>
      <name val="方正仿宋_GBK"/>
      <charset val="134"/>
    </font>
    <font>
      <b/>
      <sz val="11"/>
      <name val="方正仿宋_GBK"/>
      <charset val="134"/>
    </font>
    <font>
      <sz val="16"/>
      <name val="方正仿宋_GBK"/>
      <charset val="134"/>
    </font>
    <font>
      <sz val="11"/>
      <color theme="1"/>
      <name val="宋体"/>
      <charset val="0"/>
      <scheme val="minor"/>
    </font>
    <font>
      <sz val="10"/>
      <color indexed="8"/>
      <name val="Arial"/>
      <charset val="134"/>
    </font>
    <font>
      <sz val="12"/>
      <name val="宋体"/>
      <charset val="134"/>
    </font>
    <font>
      <sz val="11"/>
      <color indexed="8"/>
      <name val="宋体"/>
      <charset val="134"/>
    </font>
    <font>
      <b/>
      <sz val="15"/>
      <color theme="3"/>
      <name val="宋体"/>
      <charset val="134"/>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sz val="11"/>
      <color indexed="8"/>
      <name val="等线"/>
      <charset val="134"/>
    </font>
    <font>
      <sz val="11"/>
      <color indexed="8"/>
      <name val="宋体"/>
      <charset val="134"/>
      <scheme val="minor"/>
    </font>
    <font>
      <i/>
      <sz val="11"/>
      <color rgb="FF7F7F7F"/>
      <name val="宋体"/>
      <charset val="0"/>
      <scheme val="minor"/>
    </font>
    <font>
      <u/>
      <sz val="11"/>
      <color rgb="FF800080"/>
      <name val="宋体"/>
      <charset val="0"/>
      <scheme val="minor"/>
    </font>
    <font>
      <sz val="10"/>
      <name val="Arial"/>
      <charset val="134"/>
    </font>
    <font>
      <sz val="11"/>
      <color rgb="FFFF0000"/>
      <name val="宋体"/>
      <charset val="0"/>
      <scheme val="minor"/>
    </font>
    <font>
      <u/>
      <sz val="10"/>
      <color theme="10"/>
      <name val="Arial"/>
      <charset val="134"/>
    </font>
    <font>
      <b/>
      <sz val="11"/>
      <color theme="1"/>
      <name val="宋体"/>
      <charset val="0"/>
      <scheme val="minor"/>
    </font>
    <font>
      <b/>
      <sz val="11"/>
      <color theme="3"/>
      <name val="宋体"/>
      <charset val="134"/>
      <scheme val="minor"/>
    </font>
    <font>
      <b/>
      <sz val="18"/>
      <color theme="3"/>
      <name val="宋体"/>
      <charset val="134"/>
      <scheme val="minor"/>
    </font>
    <font>
      <b/>
      <sz val="11"/>
      <color rgb="FF3F3F3F"/>
      <name val="宋体"/>
      <charset val="0"/>
      <scheme val="minor"/>
    </font>
    <font>
      <b/>
      <sz val="13"/>
      <color theme="3"/>
      <name val="宋体"/>
      <charset val="134"/>
      <scheme val="minor"/>
    </font>
    <font>
      <sz val="11"/>
      <color rgb="FFFA7D00"/>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sz val="11"/>
      <color rgb="FF000000"/>
      <name val="宋体"/>
      <charset val="134"/>
      <scheme val="minor"/>
    </font>
  </fonts>
  <fills count="33">
    <fill>
      <patternFill patternType="none"/>
    </fill>
    <fill>
      <patternFill patternType="gray125"/>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7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4" fillId="9"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2"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6"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0" fillId="0" borderId="0"/>
    <xf numFmtId="0" fontId="0" fillId="17" borderId="4" applyNumberFormat="0" applyFont="0" applyAlignment="0" applyProtection="0">
      <alignment vertical="center"/>
    </xf>
    <xf numFmtId="0" fontId="23" fillId="0" borderId="0" applyNumberFormat="0" applyFill="0" applyBorder="0" applyAlignment="0" applyProtection="0">
      <alignment vertical="center"/>
    </xf>
    <xf numFmtId="0" fontId="11" fillId="0" borderId="0">
      <alignment vertical="center"/>
    </xf>
    <xf numFmtId="0" fontId="16" fillId="19"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2" applyNumberFormat="0" applyFill="0" applyAlignment="0" applyProtection="0">
      <alignment vertical="center"/>
    </xf>
    <xf numFmtId="0" fontId="29" fillId="0" borderId="2" applyNumberFormat="0" applyFill="0" applyAlignment="0" applyProtection="0">
      <alignment vertical="center"/>
    </xf>
    <xf numFmtId="0" fontId="16" fillId="24" borderId="0" applyNumberFormat="0" applyBorder="0" applyAlignment="0" applyProtection="0">
      <alignment vertical="center"/>
    </xf>
    <xf numFmtId="0" fontId="26" fillId="0" borderId="9" applyNumberFormat="0" applyFill="0" applyAlignment="0" applyProtection="0">
      <alignment vertical="center"/>
    </xf>
    <xf numFmtId="0" fontId="16" fillId="18" borderId="0" applyNumberFormat="0" applyBorder="0" applyAlignment="0" applyProtection="0">
      <alignment vertical="center"/>
    </xf>
    <xf numFmtId="0" fontId="28" fillId="23" borderId="6" applyNumberFormat="0" applyAlignment="0" applyProtection="0">
      <alignment vertical="center"/>
    </xf>
    <xf numFmtId="0" fontId="32" fillId="23" borderId="3" applyNumberFormat="0" applyAlignment="0" applyProtection="0">
      <alignment vertical="center"/>
    </xf>
    <xf numFmtId="0" fontId="31" fillId="26" borderId="8" applyNumberFormat="0" applyAlignment="0" applyProtection="0">
      <alignment vertical="center"/>
    </xf>
    <xf numFmtId="0" fontId="9" fillId="8" borderId="0" applyNumberFormat="0" applyBorder="0" applyAlignment="0" applyProtection="0">
      <alignment vertical="center"/>
    </xf>
    <xf numFmtId="0" fontId="16" fillId="21" borderId="0" applyNumberFormat="0" applyBorder="0" applyAlignment="0" applyProtection="0">
      <alignment vertical="center"/>
    </xf>
    <xf numFmtId="0" fontId="30" fillId="0" borderId="7" applyNumberFormat="0" applyFill="0" applyAlignment="0" applyProtection="0">
      <alignment vertical="center"/>
    </xf>
    <xf numFmtId="0" fontId="25" fillId="0" borderId="5" applyNumberFormat="0" applyFill="0" applyAlignment="0" applyProtection="0">
      <alignment vertical="center"/>
    </xf>
    <xf numFmtId="0" fontId="33" fillId="28" borderId="0" applyNumberFormat="0" applyBorder="0" applyAlignment="0" applyProtection="0">
      <alignment vertical="center"/>
    </xf>
    <xf numFmtId="0" fontId="34" fillId="29" borderId="0" applyNumberFormat="0" applyBorder="0" applyAlignment="0" applyProtection="0">
      <alignment vertical="center"/>
    </xf>
    <xf numFmtId="0" fontId="9" fillId="31" borderId="0" applyNumberFormat="0" applyBorder="0" applyAlignment="0" applyProtection="0">
      <alignment vertical="center"/>
    </xf>
    <xf numFmtId="0" fontId="16" fillId="22" borderId="0" applyNumberFormat="0" applyBorder="0" applyAlignment="0" applyProtection="0">
      <alignment vertical="center"/>
    </xf>
    <xf numFmtId="0" fontId="11" fillId="0" borderId="0"/>
    <xf numFmtId="0" fontId="9" fillId="27" borderId="0" applyNumberFormat="0" applyBorder="0" applyAlignment="0" applyProtection="0">
      <alignment vertical="center"/>
    </xf>
    <xf numFmtId="0" fontId="9" fillId="25" borderId="0" applyNumberFormat="0" applyBorder="0" applyAlignment="0" applyProtection="0">
      <alignment vertical="center"/>
    </xf>
    <xf numFmtId="0" fontId="9" fillId="32" borderId="0" applyNumberFormat="0" applyBorder="0" applyAlignment="0" applyProtection="0">
      <alignment vertical="center"/>
    </xf>
    <xf numFmtId="0" fontId="9" fillId="5" borderId="0" applyNumberFormat="0" applyBorder="0" applyAlignment="0" applyProtection="0">
      <alignment vertical="center"/>
    </xf>
    <xf numFmtId="0" fontId="11" fillId="0" borderId="0">
      <alignment vertical="center"/>
    </xf>
    <xf numFmtId="0" fontId="16" fillId="15" borderId="0" applyNumberFormat="0" applyBorder="0" applyAlignment="0" applyProtection="0">
      <alignment vertical="center"/>
    </xf>
    <xf numFmtId="0" fontId="11" fillId="0" borderId="0">
      <alignment vertical="center"/>
    </xf>
    <xf numFmtId="0" fontId="16" fillId="13" borderId="0" applyNumberFormat="0" applyBorder="0" applyAlignment="0" applyProtection="0">
      <alignment vertical="center"/>
    </xf>
    <xf numFmtId="0" fontId="9" fillId="30" borderId="0" applyNumberFormat="0" applyBorder="0" applyAlignment="0" applyProtection="0">
      <alignment vertical="center"/>
    </xf>
    <xf numFmtId="0" fontId="9" fillId="4" borderId="0" applyNumberFormat="0" applyBorder="0" applyAlignment="0" applyProtection="0">
      <alignment vertical="center"/>
    </xf>
    <xf numFmtId="0" fontId="16" fillId="14" borderId="0" applyNumberFormat="0" applyBorder="0" applyAlignment="0" applyProtection="0">
      <alignment vertical="center"/>
    </xf>
    <xf numFmtId="0" fontId="11" fillId="0" borderId="0">
      <alignment vertical="center"/>
    </xf>
    <xf numFmtId="0" fontId="9" fillId="6" borderId="0" applyNumberFormat="0" applyBorder="0" applyAlignment="0" applyProtection="0">
      <alignment vertical="center"/>
    </xf>
    <xf numFmtId="0" fontId="16" fillId="20" borderId="0" applyNumberFormat="0" applyBorder="0" applyAlignment="0" applyProtection="0">
      <alignment vertical="center"/>
    </xf>
    <xf numFmtId="0" fontId="16" fillId="16" borderId="0" applyNumberFormat="0" applyBorder="0" applyAlignment="0" applyProtection="0">
      <alignment vertical="center"/>
    </xf>
    <xf numFmtId="0" fontId="19" fillId="0" borderId="0">
      <alignment vertical="center"/>
    </xf>
    <xf numFmtId="0" fontId="0" fillId="0" borderId="0"/>
    <xf numFmtId="0" fontId="9" fillId="3" borderId="0" applyNumberFormat="0" applyBorder="0" applyAlignment="0" applyProtection="0">
      <alignment vertical="center"/>
    </xf>
    <xf numFmtId="0" fontId="0" fillId="0" borderId="0"/>
    <xf numFmtId="0" fontId="16" fillId="12"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11" fillId="0" borderId="0">
      <alignment vertical="center"/>
    </xf>
    <xf numFmtId="0" fontId="22" fillId="0" borderId="0" applyNumberFormat="0" applyFont="0" applyFill="0" applyBorder="0" applyAlignment="0" applyProtection="0"/>
    <xf numFmtId="0" fontId="12" fillId="0" borderId="0">
      <alignment vertical="center"/>
    </xf>
    <xf numFmtId="0" fontId="0" fillId="0" borderId="0">
      <alignment vertical="center"/>
    </xf>
    <xf numFmtId="0" fontId="35" fillId="0" borderId="0">
      <alignment vertical="center"/>
    </xf>
    <xf numFmtId="0" fontId="11" fillId="0" borderId="0">
      <alignment vertical="center"/>
    </xf>
    <xf numFmtId="0" fontId="22" fillId="0" borderId="0"/>
    <xf numFmtId="0" fontId="0" fillId="0" borderId="0"/>
    <xf numFmtId="0" fontId="10" fillId="0" borderId="0"/>
    <xf numFmtId="0" fontId="18" fillId="0" borderId="0">
      <alignment vertical="center"/>
    </xf>
    <xf numFmtId="0" fontId="0" fillId="0" borderId="0">
      <alignment vertical="center"/>
    </xf>
    <xf numFmtId="0" fontId="11" fillId="0" borderId="0">
      <alignment vertical="center"/>
    </xf>
    <xf numFmtId="0" fontId="24" fillId="0" borderId="0" applyNumberFormat="0" applyFill="0" applyBorder="0" applyAlignment="0" applyProtection="0"/>
    <xf numFmtId="176" fontId="0" fillId="0" borderId="0" applyFont="0" applyFill="0" applyBorder="0" applyAlignment="0" applyProtection="0">
      <alignment vertical="center"/>
    </xf>
    <xf numFmtId="176" fontId="11"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xf numFmtId="43" fontId="0" fillId="0" borderId="0" applyFont="0" applyFill="0" applyBorder="0" applyAlignment="0" applyProtection="0">
      <alignment vertical="center"/>
    </xf>
  </cellStyleXfs>
  <cellXfs count="37">
    <xf numFmtId="0" fontId="0" fillId="0" borderId="0" xfId="0">
      <alignment vertical="center"/>
    </xf>
    <xf numFmtId="0" fontId="1" fillId="0" borderId="0" xfId="50" applyFont="1" applyFill="1">
      <alignment vertical="center"/>
    </xf>
    <xf numFmtId="0" fontId="2" fillId="0" borderId="0" xfId="50" applyFont="1" applyFill="1">
      <alignment vertical="center"/>
    </xf>
    <xf numFmtId="0" fontId="3" fillId="0" borderId="0" xfId="50" applyFont="1" applyFill="1" applyAlignment="1">
      <alignment horizontal="center" vertical="center"/>
    </xf>
    <xf numFmtId="0" fontId="4" fillId="0" borderId="0" xfId="50" applyFont="1" applyFill="1" applyAlignment="1">
      <alignment horizontal="center" vertical="center"/>
    </xf>
    <xf numFmtId="43" fontId="1" fillId="0" borderId="0" xfId="77" applyFont="1" applyFill="1" applyBorder="1" applyAlignment="1">
      <alignment horizontal="center" vertical="center"/>
    </xf>
    <xf numFmtId="0" fontId="3" fillId="0" borderId="0" xfId="50" applyFont="1" applyFill="1" applyAlignment="1">
      <alignment horizontal="left" vertical="center" wrapText="1"/>
    </xf>
    <xf numFmtId="0" fontId="3" fillId="0" borderId="0" xfId="50" applyFont="1" applyFill="1" applyAlignment="1">
      <alignment horizontal="left" vertical="center"/>
    </xf>
    <xf numFmtId="0" fontId="3" fillId="0" borderId="0" xfId="50" applyFont="1" applyFill="1">
      <alignment vertical="center"/>
    </xf>
    <xf numFmtId="0" fontId="3" fillId="0" borderId="0" xfId="50" applyFont="1" applyFill="1" applyAlignment="1">
      <alignment vertical="center" wrapText="1"/>
    </xf>
    <xf numFmtId="177" fontId="1" fillId="0" borderId="0" xfId="77" applyNumberFormat="1" applyFont="1" applyFill="1" applyAlignment="1">
      <alignment horizontal="center" vertical="center"/>
    </xf>
    <xf numFmtId="0" fontId="5" fillId="0" borderId="0" xfId="50" applyFont="1" applyFill="1" applyAlignment="1">
      <alignment horizontal="left" vertical="center"/>
    </xf>
    <xf numFmtId="0" fontId="6" fillId="0" borderId="0" xfId="50" applyFont="1" applyFill="1" applyAlignment="1">
      <alignment horizontal="center" vertical="center"/>
    </xf>
    <xf numFmtId="0" fontId="7" fillId="0" borderId="1" xfId="50" applyFont="1" applyFill="1" applyBorder="1" applyAlignment="1">
      <alignment horizontal="center" vertical="center" wrapText="1"/>
    </xf>
    <xf numFmtId="0" fontId="1" fillId="0" borderId="1" xfId="50" applyFont="1" applyFill="1" applyBorder="1" applyAlignment="1">
      <alignment horizontal="center" vertical="center" wrapText="1"/>
    </xf>
    <xf numFmtId="0" fontId="1" fillId="0" borderId="1" xfId="67" applyFont="1" applyFill="1" applyBorder="1" applyAlignment="1">
      <alignment horizontal="center" vertical="center" wrapText="1"/>
    </xf>
    <xf numFmtId="0" fontId="1" fillId="0" borderId="1" xfId="67" applyFont="1" applyFill="1" applyBorder="1" applyAlignment="1">
      <alignment horizontal="center" vertical="center"/>
    </xf>
    <xf numFmtId="0" fontId="1" fillId="0" borderId="1" xfId="67" applyFont="1" applyFill="1" applyBorder="1" applyAlignment="1">
      <alignment horizontal="left" vertical="center" wrapText="1"/>
    </xf>
    <xf numFmtId="0" fontId="1" fillId="0" borderId="1" xfId="38" applyFont="1" applyFill="1" applyBorder="1" applyAlignment="1">
      <alignment horizontal="center" vertical="center" wrapText="1"/>
    </xf>
    <xf numFmtId="177" fontId="1" fillId="0" borderId="1" xfId="43" applyNumberFormat="1" applyFont="1" applyFill="1" applyBorder="1" applyAlignment="1">
      <alignment horizontal="center" vertical="center" wrapText="1"/>
    </xf>
    <xf numFmtId="0" fontId="1" fillId="0" borderId="1" xfId="50" applyFont="1" applyFill="1" applyBorder="1" applyAlignment="1">
      <alignment horizontal="left" vertical="center" wrapText="1"/>
    </xf>
    <xf numFmtId="0" fontId="4" fillId="0" borderId="1" xfId="50" applyFont="1" applyFill="1" applyBorder="1" applyAlignment="1">
      <alignment horizontal="center" vertical="center"/>
    </xf>
    <xf numFmtId="0" fontId="4" fillId="0" borderId="1" xfId="50" applyFont="1" applyFill="1" applyBorder="1" applyAlignment="1">
      <alignment horizontal="center" vertical="center" wrapText="1"/>
    </xf>
    <xf numFmtId="0" fontId="4" fillId="0" borderId="1" xfId="50" applyFont="1" applyFill="1" applyBorder="1" applyAlignment="1">
      <alignment horizontal="left" vertical="center"/>
    </xf>
    <xf numFmtId="10" fontId="8" fillId="0" borderId="0" xfId="68" applyNumberFormat="1" applyFont="1" applyFill="1"/>
    <xf numFmtId="43" fontId="3" fillId="0" borderId="0" xfId="77" applyFont="1" applyFill="1" applyAlignment="1">
      <alignment horizontal="center" vertical="center"/>
    </xf>
    <xf numFmtId="43" fontId="3" fillId="0" borderId="0" xfId="77" applyFont="1" applyFill="1" applyAlignment="1">
      <alignment horizontal="left" vertical="center"/>
    </xf>
    <xf numFmtId="43" fontId="3" fillId="0" borderId="0" xfId="50" applyNumberFormat="1" applyFont="1" applyFill="1" applyAlignment="1">
      <alignment horizontal="left" vertical="center"/>
    </xf>
    <xf numFmtId="43" fontId="3" fillId="0" borderId="0" xfId="50" applyNumberFormat="1" applyFont="1" applyFill="1" applyAlignment="1">
      <alignment horizontal="center" vertical="center"/>
    </xf>
    <xf numFmtId="10" fontId="3" fillId="0" borderId="0" xfId="50" applyNumberFormat="1" applyFont="1" applyFill="1" applyAlignment="1">
      <alignment horizontal="center" vertical="center"/>
    </xf>
    <xf numFmtId="177" fontId="6" fillId="0" borderId="0" xfId="50" applyNumberFormat="1" applyFont="1" applyFill="1" applyAlignment="1">
      <alignment horizontal="center" vertical="center"/>
    </xf>
    <xf numFmtId="177" fontId="7" fillId="0" borderId="1" xfId="77" applyNumberFormat="1" applyFont="1" applyFill="1" applyBorder="1" applyAlignment="1">
      <alignment horizontal="center" vertical="center" wrapText="1"/>
    </xf>
    <xf numFmtId="177" fontId="7" fillId="0" borderId="1" xfId="77" applyNumberFormat="1" applyFont="1" applyFill="1" applyBorder="1" applyAlignment="1">
      <alignment horizontal="center" vertical="center"/>
    </xf>
    <xf numFmtId="177" fontId="3" fillId="0" borderId="1" xfId="50" applyNumberFormat="1" applyFont="1" applyFill="1" applyBorder="1" applyAlignment="1">
      <alignment horizontal="center" vertical="center"/>
    </xf>
    <xf numFmtId="177" fontId="3" fillId="0" borderId="1" xfId="77" applyNumberFormat="1" applyFont="1" applyFill="1" applyBorder="1" applyAlignment="1">
      <alignment horizontal="center" vertical="center"/>
    </xf>
    <xf numFmtId="177" fontId="3" fillId="0" borderId="1" xfId="11" applyNumberFormat="1" applyFont="1" applyFill="1" applyBorder="1" applyAlignment="1">
      <alignment horizontal="center" vertical="center"/>
    </xf>
    <xf numFmtId="177" fontId="4" fillId="0" borderId="1" xfId="77" applyNumberFormat="1" applyFont="1" applyFill="1" applyBorder="1" applyAlignment="1">
      <alignment horizontal="center" vertical="center"/>
    </xf>
  </cellXfs>
  <cellStyles count="7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警告文本" xfId="16" builtinId="11"/>
    <cellStyle name="常规 4 2 2 3" xfId="17"/>
    <cellStyle name="60% - 强调文字颜色 2" xfId="18" builtinId="36"/>
    <cellStyle name="标题 4" xfId="19" builtinId="19"/>
    <cellStyle name="标题" xfId="20" builtinId="15"/>
    <cellStyle name="解释性文本" xfId="21" builtinId="53"/>
    <cellStyle name="标题 1" xfId="22" builtinId="16"/>
    <cellStyle name="标题 2" xfId="23" builtinId="17"/>
    <cellStyle name="60% - 强调文字颜色 1" xfId="24" builtinId="32"/>
    <cellStyle name="标题 3" xfId="25" builtinId="18"/>
    <cellStyle name="60% - 强调文字颜色 4" xfId="26" builtinId="44"/>
    <cellStyle name="输出" xfId="27" builtinId="21"/>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常规 2 2 2" xfId="38"/>
    <cellStyle name="20% - 强调文字颜色 1" xfId="39" builtinId="30"/>
    <cellStyle name="40% - 强调文字颜色 1" xfId="40" builtinId="31"/>
    <cellStyle name="20% - 强调文字颜色 2" xfId="41" builtinId="34"/>
    <cellStyle name="40% - 强调文字颜色 2" xfId="42" builtinId="35"/>
    <cellStyle name="常规_绩效考评指标(4.1） 2 2 3" xfId="43"/>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常规 2 3" xfId="54"/>
    <cellStyle name="常规 10" xfId="55"/>
    <cellStyle name="40% - 强调文字颜色 6" xfId="56" builtinId="51"/>
    <cellStyle name="常规 10 2" xfId="57"/>
    <cellStyle name="60% - 强调文字颜色 6" xfId="58" builtinId="52"/>
    <cellStyle name="百分比 3" xfId="59"/>
    <cellStyle name="常规 11" xfId="60"/>
    <cellStyle name="常规 2" xfId="61"/>
    <cellStyle name="常规 3" xfId="62"/>
    <cellStyle name="常规 3 2 3" xfId="63"/>
    <cellStyle name="常规 3 3 2 2" xfId="64"/>
    <cellStyle name="常规 4" xfId="65"/>
    <cellStyle name="常规 4 2" xfId="66"/>
    <cellStyle name="常规 5" xfId="67"/>
    <cellStyle name="常规 6 2" xfId="68"/>
    <cellStyle name="常规 7" xfId="69"/>
    <cellStyle name="常规 8" xfId="70"/>
    <cellStyle name="常规 9" xfId="71"/>
    <cellStyle name="常规_绩效考评指标(4.1）" xfId="72"/>
    <cellStyle name="超链接 2" xfId="73"/>
    <cellStyle name="千位分隔 2" xfId="74"/>
    <cellStyle name="千位分隔 3" xfId="75"/>
    <cellStyle name="千位分隔 4" xfId="76"/>
    <cellStyle name="千位分隔 4 2" xfId="77"/>
    <cellStyle name="千位分隔 5" xfId="78"/>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3082\Desktop\05&#25104;&#26412;&#38468;&#20214;\2018&#24180;&#21171;&#21153;&#36153;&#26126;&#32454;&#25968;&#25454;\&#32856;&#29992;&#20070;&#35760;&#21592;&#32463;&#36153;&#26680;&#23450;&#35745;&#31639;&#34920;2018&#24180;&#24230;&#65288;&#23457;&#31649;&#21150;&#21457;&#65289;2019.11.27\2018&#24180;&#32856;&#29992;&#20070;&#35760;&#21592;&#24180;&#24230;&#32463;&#36153;&#26680;&#23450;&#35745;&#31639;&#34920;&#65288;2018&#24180;&#39044;&#21457;&#65289;2019.2.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esktop\&#32489;&#25928;&#32771;&#26680;&#22870;&#37329;&#26680;&#23450;&#34920;\2018&#24180;\&#32856;&#29992;\&#32489;&#25928;&#32771;&#26680;&#22870;&#37329;&#26680;&#23450;&#34920;\2017&#24180;\&#32856;&#29992;\&#32489;&#25928;&#32771;&#26680;&#22870;&#37329;&#26680;&#23450;&#34920;\&#32856;&#29992;\&#32489;&#25928;&#35745;&#31639;\&#32856;&#29992;\&#32489;&#25928;&#35745;&#31639;\&#32856;&#29992;\&#32489;&#25928;&#35745;&#31639;\&#32856;&#29992;\&#32489;&#25928;&#35780;&#20272;&#25253;&#34920;\&#32489;&#25928;&#35745;&#31639;2015&#20840;&#24180;-2&#65288;&#32467;&#26696;&#24179;&#22343;&#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绩效汇总"/>
      <sheetName val="结案数"/>
      <sheetName val="质效"/>
      <sheetName val="发改等"/>
      <sheetName val="通报"/>
      <sheetName val="结案"/>
      <sheetName val="Sheet1"/>
      <sheetName val="绩效汇总新"/>
      <sheetName val="Sheet3"/>
    </sheetNames>
    <sheetDataSet>
      <sheetData sheetId="0"/>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heet2"/>
      <sheetName val="通报-执行"/>
      <sheetName val="通报-民刑法"/>
      <sheetName val="部门绩效"/>
      <sheetName val="个人质效"/>
      <sheetName val="上诉"/>
      <sheetName val="结案"/>
      <sheetName val="简结"/>
      <sheetName val="普结"/>
      <sheetName val="陪审"/>
      <sheetName val="未结"/>
      <sheetName val="计算"/>
      <sheetName val="法定事由"/>
      <sheetName val="发改法"/>
      <sheetName val="全年结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pageSetUpPr fitToPage="1"/>
  </sheetPr>
  <dimension ref="A1:J62"/>
  <sheetViews>
    <sheetView tabSelected="1" zoomScale="80" zoomScaleNormal="80" workbookViewId="0">
      <selection activeCell="L4" sqref="L4"/>
    </sheetView>
  </sheetViews>
  <sheetFormatPr defaultColWidth="9" defaultRowHeight="16.2"/>
  <cols>
    <col min="1" max="1" width="9.25925925925926" style="8" customWidth="1"/>
    <col min="2" max="2" width="5.86111111111111" style="8" customWidth="1"/>
    <col min="3" max="3" width="9.13888888888889" style="8" customWidth="1"/>
    <col min="4" max="4" width="5.86111111111111" style="3" customWidth="1"/>
    <col min="5" max="5" width="14.8981481481481" style="9" customWidth="1"/>
    <col min="6" max="6" width="5.52777777777778" style="3" customWidth="1"/>
    <col min="7" max="7" width="28.8611111111111" style="3" customWidth="1"/>
    <col min="8" max="8" width="74.8981481481482" style="7" customWidth="1"/>
    <col min="9" max="9" width="8.39814814814815" style="10" customWidth="1"/>
    <col min="10" max="10" width="8.25925925925926" style="10" customWidth="1"/>
    <col min="11" max="16384" width="9" style="1"/>
  </cols>
  <sheetData>
    <row r="1" s="1" customFormat="1" spans="1:10">
      <c r="A1" s="11"/>
      <c r="B1" s="11"/>
      <c r="C1" s="8"/>
      <c r="D1" s="3"/>
      <c r="E1" s="9"/>
      <c r="F1" s="3"/>
      <c r="G1" s="3"/>
      <c r="H1" s="7"/>
      <c r="I1" s="10"/>
      <c r="J1" s="10"/>
    </row>
    <row r="2" s="1" customFormat="1" ht="38" customHeight="1" spans="1:10">
      <c r="A2" s="12" t="s">
        <v>0</v>
      </c>
      <c r="B2" s="12"/>
      <c r="C2" s="12"/>
      <c r="D2" s="12"/>
      <c r="E2" s="12"/>
      <c r="F2" s="12"/>
      <c r="G2" s="12"/>
      <c r="H2" s="12"/>
      <c r="I2" s="30"/>
      <c r="J2" s="30"/>
    </row>
    <row r="3" s="2" customFormat="1" ht="33" customHeight="1" spans="1:10">
      <c r="A3" s="13" t="s">
        <v>1</v>
      </c>
      <c r="B3" s="13" t="s">
        <v>2</v>
      </c>
      <c r="C3" s="13" t="s">
        <v>3</v>
      </c>
      <c r="D3" s="13" t="s">
        <v>2</v>
      </c>
      <c r="E3" s="13" t="s">
        <v>4</v>
      </c>
      <c r="F3" s="13" t="s">
        <v>2</v>
      </c>
      <c r="G3" s="13" t="s">
        <v>5</v>
      </c>
      <c r="H3" s="13" t="s">
        <v>6</v>
      </c>
      <c r="I3" s="31" t="s">
        <v>7</v>
      </c>
      <c r="J3" s="32" t="s">
        <v>8</v>
      </c>
    </row>
    <row r="4" s="1" customFormat="1" ht="97.2" spans="1:10">
      <c r="A4" s="14" t="s">
        <v>9</v>
      </c>
      <c r="B4" s="14">
        <f>D4+D6+D8</f>
        <v>15</v>
      </c>
      <c r="C4" s="15" t="s">
        <v>10</v>
      </c>
      <c r="D4" s="16">
        <f>SUM(F4:F5)</f>
        <v>6</v>
      </c>
      <c r="E4" s="15" t="s">
        <v>11</v>
      </c>
      <c r="F4" s="16">
        <v>3</v>
      </c>
      <c r="G4" s="15" t="s">
        <v>12</v>
      </c>
      <c r="H4" s="17" t="s">
        <v>13</v>
      </c>
      <c r="I4" s="33">
        <v>0</v>
      </c>
      <c r="J4" s="34">
        <f>F4-I4</f>
        <v>3</v>
      </c>
    </row>
    <row r="5" s="1" customFormat="1" ht="81" spans="1:10">
      <c r="A5" s="14"/>
      <c r="B5" s="14"/>
      <c r="C5" s="15"/>
      <c r="D5" s="16"/>
      <c r="E5" s="15" t="s">
        <v>14</v>
      </c>
      <c r="F5" s="16">
        <v>3</v>
      </c>
      <c r="G5" s="15" t="s">
        <v>15</v>
      </c>
      <c r="H5" s="17" t="s">
        <v>16</v>
      </c>
      <c r="I5" s="33">
        <v>0</v>
      </c>
      <c r="J5" s="34">
        <f t="shared" ref="J5:J26" si="0">F5-I5</f>
        <v>3</v>
      </c>
    </row>
    <row r="6" s="3" customFormat="1" ht="81" spans="1:10">
      <c r="A6" s="14"/>
      <c r="B6" s="14"/>
      <c r="C6" s="15" t="s">
        <v>17</v>
      </c>
      <c r="D6" s="16">
        <f>F6+F7</f>
        <v>6</v>
      </c>
      <c r="E6" s="15" t="s">
        <v>18</v>
      </c>
      <c r="F6" s="16">
        <v>3</v>
      </c>
      <c r="G6" s="15" t="s">
        <v>19</v>
      </c>
      <c r="H6" s="17" t="s">
        <v>20</v>
      </c>
      <c r="I6" s="33">
        <v>0</v>
      </c>
      <c r="J6" s="34">
        <f t="shared" si="0"/>
        <v>3</v>
      </c>
    </row>
    <row r="7" s="3" customFormat="1" ht="64.8" spans="1:10">
      <c r="A7" s="14"/>
      <c r="B7" s="14"/>
      <c r="C7" s="15"/>
      <c r="D7" s="16"/>
      <c r="E7" s="15" t="s">
        <v>21</v>
      </c>
      <c r="F7" s="16">
        <v>3</v>
      </c>
      <c r="G7" s="15" t="s">
        <v>22</v>
      </c>
      <c r="H7" s="17" t="s">
        <v>23</v>
      </c>
      <c r="I7" s="33">
        <v>1</v>
      </c>
      <c r="J7" s="34">
        <f t="shared" si="0"/>
        <v>2</v>
      </c>
    </row>
    <row r="8" s="3" customFormat="1" ht="81" spans="1:10">
      <c r="A8" s="14"/>
      <c r="B8" s="14"/>
      <c r="C8" s="14" t="s">
        <v>24</v>
      </c>
      <c r="D8" s="14">
        <f>F8</f>
        <v>3</v>
      </c>
      <c r="E8" s="15" t="s">
        <v>25</v>
      </c>
      <c r="F8" s="16">
        <v>3</v>
      </c>
      <c r="G8" s="15" t="s">
        <v>26</v>
      </c>
      <c r="H8" s="17" t="s">
        <v>27</v>
      </c>
      <c r="I8" s="33">
        <v>1</v>
      </c>
      <c r="J8" s="34">
        <f t="shared" si="0"/>
        <v>2</v>
      </c>
    </row>
    <row r="9" s="3" customFormat="1" ht="81" spans="1:10">
      <c r="A9" s="14" t="s">
        <v>28</v>
      </c>
      <c r="B9" s="14">
        <f>D9+D10+D13</f>
        <v>25</v>
      </c>
      <c r="C9" s="14" t="s">
        <v>29</v>
      </c>
      <c r="D9" s="14">
        <v>3</v>
      </c>
      <c r="E9" s="15" t="s">
        <v>30</v>
      </c>
      <c r="F9" s="16">
        <v>3</v>
      </c>
      <c r="G9" s="15" t="s">
        <v>31</v>
      </c>
      <c r="H9" s="17" t="s">
        <v>32</v>
      </c>
      <c r="I9" s="33">
        <v>0</v>
      </c>
      <c r="J9" s="34">
        <f t="shared" si="0"/>
        <v>3</v>
      </c>
    </row>
    <row r="10" s="3" customFormat="1" ht="64.8" spans="1:10">
      <c r="A10" s="14"/>
      <c r="B10" s="14"/>
      <c r="C10" s="14" t="s">
        <v>33</v>
      </c>
      <c r="D10" s="14">
        <f>SUM(F10:F12)</f>
        <v>10</v>
      </c>
      <c r="E10" s="15" t="s">
        <v>34</v>
      </c>
      <c r="F10" s="16">
        <v>3</v>
      </c>
      <c r="G10" s="15" t="s">
        <v>35</v>
      </c>
      <c r="H10" s="17" t="s">
        <v>36</v>
      </c>
      <c r="I10" s="33">
        <v>0</v>
      </c>
      <c r="J10" s="34">
        <f t="shared" si="0"/>
        <v>3</v>
      </c>
    </row>
    <row r="11" s="3" customFormat="1" ht="48.6" spans="1:10">
      <c r="A11" s="14"/>
      <c r="B11" s="14"/>
      <c r="C11" s="14"/>
      <c r="D11" s="14"/>
      <c r="E11" s="15" t="s">
        <v>37</v>
      </c>
      <c r="F11" s="16">
        <v>3</v>
      </c>
      <c r="G11" s="15" t="s">
        <v>38</v>
      </c>
      <c r="H11" s="17" t="s">
        <v>39</v>
      </c>
      <c r="I11" s="33">
        <v>0</v>
      </c>
      <c r="J11" s="34">
        <f t="shared" si="0"/>
        <v>3</v>
      </c>
    </row>
    <row r="12" s="3" customFormat="1" ht="97.2" spans="1:10">
      <c r="A12" s="14"/>
      <c r="B12" s="14"/>
      <c r="C12" s="14"/>
      <c r="D12" s="14"/>
      <c r="E12" s="15" t="s">
        <v>40</v>
      </c>
      <c r="F12" s="16">
        <v>4</v>
      </c>
      <c r="G12" s="15" t="s">
        <v>41</v>
      </c>
      <c r="H12" s="17" t="s">
        <v>42</v>
      </c>
      <c r="I12" s="33">
        <v>2</v>
      </c>
      <c r="J12" s="34">
        <f t="shared" si="0"/>
        <v>2</v>
      </c>
    </row>
    <row r="13" s="3" customFormat="1" ht="113.4" spans="1:10">
      <c r="A13" s="14"/>
      <c r="B13" s="14"/>
      <c r="C13" s="14" t="s">
        <v>43</v>
      </c>
      <c r="D13" s="14">
        <f>SUM(F13:F15)</f>
        <v>12</v>
      </c>
      <c r="E13" s="15" t="s">
        <v>44</v>
      </c>
      <c r="F13" s="14">
        <v>4</v>
      </c>
      <c r="G13" s="15" t="s">
        <v>45</v>
      </c>
      <c r="H13" s="17" t="s">
        <v>46</v>
      </c>
      <c r="I13" s="33">
        <v>3</v>
      </c>
      <c r="J13" s="34">
        <f t="shared" si="0"/>
        <v>1</v>
      </c>
    </row>
    <row r="14" s="3" customFormat="1" ht="162" spans="1:10">
      <c r="A14" s="14"/>
      <c r="B14" s="14"/>
      <c r="C14" s="14"/>
      <c r="D14" s="14"/>
      <c r="E14" s="15" t="s">
        <v>47</v>
      </c>
      <c r="F14" s="14">
        <v>5</v>
      </c>
      <c r="G14" s="15" t="s">
        <v>48</v>
      </c>
      <c r="H14" s="17" t="s">
        <v>49</v>
      </c>
      <c r="I14" s="33">
        <v>3</v>
      </c>
      <c r="J14" s="34">
        <f t="shared" si="0"/>
        <v>2</v>
      </c>
    </row>
    <row r="15" s="3" customFormat="1" ht="92" customHeight="1" spans="1:10">
      <c r="A15" s="14"/>
      <c r="B15" s="14"/>
      <c r="C15" s="14"/>
      <c r="D15" s="14"/>
      <c r="E15" s="15" t="s">
        <v>50</v>
      </c>
      <c r="F15" s="14">
        <v>3</v>
      </c>
      <c r="G15" s="15" t="s">
        <v>51</v>
      </c>
      <c r="H15" s="17" t="s">
        <v>52</v>
      </c>
      <c r="I15" s="33">
        <v>0</v>
      </c>
      <c r="J15" s="34">
        <f t="shared" si="0"/>
        <v>3</v>
      </c>
    </row>
    <row r="16" s="3" customFormat="1" ht="129.6" spans="1:10">
      <c r="A16" s="14" t="s">
        <v>53</v>
      </c>
      <c r="B16" s="14">
        <v>40</v>
      </c>
      <c r="C16" s="14" t="s">
        <v>54</v>
      </c>
      <c r="D16" s="14">
        <v>12</v>
      </c>
      <c r="E16" s="14" t="s">
        <v>55</v>
      </c>
      <c r="F16" s="18">
        <v>4</v>
      </c>
      <c r="G16" s="19" t="s">
        <v>56</v>
      </c>
      <c r="H16" s="20" t="s">
        <v>57</v>
      </c>
      <c r="I16" s="34">
        <v>0</v>
      </c>
      <c r="J16" s="34">
        <f t="shared" si="0"/>
        <v>4</v>
      </c>
    </row>
    <row r="17" s="3" customFormat="1" ht="48.6" spans="1:10">
      <c r="A17" s="14"/>
      <c r="B17" s="14"/>
      <c r="C17" s="14"/>
      <c r="D17" s="14"/>
      <c r="E17" s="14" t="s">
        <v>58</v>
      </c>
      <c r="F17" s="18">
        <v>4</v>
      </c>
      <c r="G17" s="14" t="s">
        <v>59</v>
      </c>
      <c r="H17" s="20" t="s">
        <v>60</v>
      </c>
      <c r="I17" s="34">
        <v>0</v>
      </c>
      <c r="J17" s="34">
        <f t="shared" si="0"/>
        <v>4</v>
      </c>
    </row>
    <row r="18" s="3" customFormat="1" ht="48.6" spans="1:10">
      <c r="A18" s="14"/>
      <c r="B18" s="14"/>
      <c r="C18" s="14"/>
      <c r="D18" s="14"/>
      <c r="E18" s="14" t="s">
        <v>61</v>
      </c>
      <c r="F18" s="18">
        <v>4</v>
      </c>
      <c r="G18" s="14" t="s">
        <v>62</v>
      </c>
      <c r="H18" s="20" t="s">
        <v>63</v>
      </c>
      <c r="I18" s="34">
        <v>0</v>
      </c>
      <c r="J18" s="34">
        <f t="shared" si="0"/>
        <v>4</v>
      </c>
    </row>
    <row r="19" s="3" customFormat="1" ht="125" customHeight="1" spans="1:10">
      <c r="A19" s="14"/>
      <c r="B19" s="14"/>
      <c r="C19" s="14" t="s">
        <v>64</v>
      </c>
      <c r="D19" s="14">
        <v>24</v>
      </c>
      <c r="E19" s="14" t="s">
        <v>65</v>
      </c>
      <c r="F19" s="18">
        <v>8</v>
      </c>
      <c r="G19" s="14" t="s">
        <v>66</v>
      </c>
      <c r="H19" s="20" t="s">
        <v>67</v>
      </c>
      <c r="I19" s="34">
        <v>0</v>
      </c>
      <c r="J19" s="34">
        <f t="shared" si="0"/>
        <v>8</v>
      </c>
    </row>
    <row r="20" s="3" customFormat="1" ht="46" customHeight="1" spans="1:10">
      <c r="A20" s="14"/>
      <c r="B20" s="14"/>
      <c r="C20" s="14"/>
      <c r="D20" s="14"/>
      <c r="E20" s="14" t="s">
        <v>68</v>
      </c>
      <c r="F20" s="18">
        <v>2</v>
      </c>
      <c r="G20" s="14" t="s">
        <v>69</v>
      </c>
      <c r="H20" s="20" t="s">
        <v>70</v>
      </c>
      <c r="I20" s="34">
        <v>0</v>
      </c>
      <c r="J20" s="34">
        <f t="shared" si="0"/>
        <v>2</v>
      </c>
    </row>
    <row r="21" s="3" customFormat="1" ht="113.4" spans="1:10">
      <c r="A21" s="14"/>
      <c r="B21" s="14"/>
      <c r="C21" s="14"/>
      <c r="D21" s="14"/>
      <c r="E21" s="14" t="s">
        <v>71</v>
      </c>
      <c r="F21" s="18">
        <v>10</v>
      </c>
      <c r="G21" s="14" t="s">
        <v>72</v>
      </c>
      <c r="H21" s="20" t="s">
        <v>73</v>
      </c>
      <c r="I21" s="34">
        <v>2</v>
      </c>
      <c r="J21" s="34">
        <f t="shared" si="0"/>
        <v>8</v>
      </c>
    </row>
    <row r="22" s="3" customFormat="1" ht="81" spans="1:10">
      <c r="A22" s="14"/>
      <c r="B22" s="14"/>
      <c r="C22" s="14"/>
      <c r="D22" s="14"/>
      <c r="E22" s="14" t="s">
        <v>74</v>
      </c>
      <c r="F22" s="18">
        <v>4</v>
      </c>
      <c r="G22" s="14" t="s">
        <v>75</v>
      </c>
      <c r="H22" s="20" t="s">
        <v>76</v>
      </c>
      <c r="I22" s="35">
        <v>0</v>
      </c>
      <c r="J22" s="34">
        <f t="shared" si="0"/>
        <v>4</v>
      </c>
    </row>
    <row r="23" s="3" customFormat="1" ht="48.6" spans="1:10">
      <c r="A23" s="14"/>
      <c r="B23" s="14"/>
      <c r="C23" s="14" t="s">
        <v>77</v>
      </c>
      <c r="D23" s="14">
        <v>4</v>
      </c>
      <c r="E23" s="14" t="s">
        <v>78</v>
      </c>
      <c r="F23" s="18">
        <v>4</v>
      </c>
      <c r="G23" s="14" t="s">
        <v>79</v>
      </c>
      <c r="H23" s="20" t="s">
        <v>80</v>
      </c>
      <c r="I23" s="35">
        <v>0</v>
      </c>
      <c r="J23" s="34">
        <f t="shared" si="0"/>
        <v>4</v>
      </c>
    </row>
    <row r="24" s="3" customFormat="1" ht="83" customHeight="1" spans="1:10">
      <c r="A24" s="14" t="s">
        <v>81</v>
      </c>
      <c r="B24" s="14">
        <v>20</v>
      </c>
      <c r="C24" s="14" t="s">
        <v>82</v>
      </c>
      <c r="D24" s="14">
        <v>6</v>
      </c>
      <c r="E24" s="14" t="s">
        <v>83</v>
      </c>
      <c r="F24" s="14">
        <v>6</v>
      </c>
      <c r="G24" s="14" t="s">
        <v>84</v>
      </c>
      <c r="H24" s="20" t="s">
        <v>85</v>
      </c>
      <c r="I24" s="35">
        <v>0</v>
      </c>
      <c r="J24" s="34">
        <f t="shared" si="0"/>
        <v>6</v>
      </c>
    </row>
    <row r="25" s="3" customFormat="1" ht="64.8" spans="1:10">
      <c r="A25" s="14"/>
      <c r="B25" s="14"/>
      <c r="C25" s="14" t="s">
        <v>86</v>
      </c>
      <c r="D25" s="14">
        <v>14</v>
      </c>
      <c r="E25" s="14" t="s">
        <v>87</v>
      </c>
      <c r="F25" s="14">
        <v>10</v>
      </c>
      <c r="G25" s="14" t="s">
        <v>88</v>
      </c>
      <c r="H25" s="20" t="s">
        <v>89</v>
      </c>
      <c r="I25" s="35">
        <v>0</v>
      </c>
      <c r="J25" s="34">
        <f t="shared" si="0"/>
        <v>10</v>
      </c>
    </row>
    <row r="26" s="3" customFormat="1" ht="64.8" spans="1:10">
      <c r="A26" s="14"/>
      <c r="B26" s="14"/>
      <c r="C26" s="14"/>
      <c r="D26" s="14"/>
      <c r="E26" s="14" t="s">
        <v>90</v>
      </c>
      <c r="F26" s="14">
        <v>4</v>
      </c>
      <c r="G26" s="14" t="s">
        <v>91</v>
      </c>
      <c r="H26" s="20" t="s">
        <v>92</v>
      </c>
      <c r="I26" s="34">
        <v>0</v>
      </c>
      <c r="J26" s="34">
        <f t="shared" si="0"/>
        <v>4</v>
      </c>
    </row>
    <row r="27" s="4" customFormat="1" ht="35" customHeight="1" spans="1:10">
      <c r="A27" s="21" t="s">
        <v>93</v>
      </c>
      <c r="B27" s="21">
        <f>SUM(B4:B24)</f>
        <v>100</v>
      </c>
      <c r="C27" s="21"/>
      <c r="D27" s="21">
        <f>SUM(D4:D26)</f>
        <v>100</v>
      </c>
      <c r="E27" s="22"/>
      <c r="F27" s="21">
        <f>SUM(F4:F26)</f>
        <v>100</v>
      </c>
      <c r="G27" s="21"/>
      <c r="H27" s="23"/>
      <c r="I27" s="36">
        <f>SUM(I4:I26)</f>
        <v>12</v>
      </c>
      <c r="J27" s="36">
        <f>SUM(J4:J26)</f>
        <v>88</v>
      </c>
    </row>
    <row r="28" s="1" customFormat="1" spans="1:10">
      <c r="A28" s="8"/>
      <c r="B28" s="8"/>
      <c r="C28" s="8"/>
      <c r="D28" s="3"/>
      <c r="E28" s="9"/>
      <c r="F28" s="3"/>
      <c r="G28" s="3"/>
      <c r="H28" s="7"/>
      <c r="I28" s="10"/>
      <c r="J28" s="10"/>
    </row>
    <row r="29" s="1" customFormat="1" spans="1:10">
      <c r="A29" s="8"/>
      <c r="B29" s="8"/>
      <c r="C29" s="8"/>
      <c r="D29" s="3"/>
      <c r="E29" s="9"/>
      <c r="F29" s="3"/>
      <c r="G29" s="3"/>
      <c r="H29" s="7"/>
      <c r="I29" s="10"/>
      <c r="J29" s="10"/>
    </row>
    <row r="30" s="1" customFormat="1" spans="1:10">
      <c r="A30" s="8"/>
      <c r="B30" s="8"/>
      <c r="C30" s="8"/>
      <c r="D30" s="3"/>
      <c r="E30" s="9"/>
      <c r="F30" s="3"/>
      <c r="G30" s="3"/>
      <c r="H30" s="7"/>
      <c r="I30" s="10"/>
      <c r="J30" s="10"/>
    </row>
    <row r="31" s="1" customFormat="1" spans="1:10">
      <c r="A31" s="8"/>
      <c r="B31" s="8"/>
      <c r="C31" s="8"/>
      <c r="D31" s="3"/>
      <c r="E31" s="9"/>
      <c r="F31" s="3"/>
      <c r="G31" s="3"/>
      <c r="H31" s="7"/>
      <c r="I31" s="10"/>
      <c r="J31" s="10"/>
    </row>
    <row r="32" s="1" customFormat="1" spans="1:10">
      <c r="A32" s="8"/>
      <c r="B32" s="8"/>
      <c r="C32" s="8"/>
      <c r="D32" s="3"/>
      <c r="E32" s="9"/>
      <c r="F32" s="3"/>
      <c r="G32" s="3"/>
      <c r="H32" s="7"/>
      <c r="I32" s="10"/>
      <c r="J32" s="10"/>
    </row>
    <row r="33" s="1" customFormat="1" spans="1:10">
      <c r="A33" s="8"/>
      <c r="B33" s="8"/>
      <c r="C33" s="8"/>
      <c r="D33" s="3"/>
      <c r="E33" s="9"/>
      <c r="F33" s="3"/>
      <c r="G33" s="3"/>
      <c r="H33" s="7"/>
      <c r="I33" s="10"/>
      <c r="J33" s="10"/>
    </row>
    <row r="34" s="1" customFormat="1" spans="1:10">
      <c r="A34" s="8"/>
      <c r="B34" s="8"/>
      <c r="C34" s="8"/>
      <c r="D34" s="3"/>
      <c r="E34" s="9"/>
      <c r="F34" s="3"/>
      <c r="G34" s="3"/>
      <c r="H34" s="7"/>
      <c r="I34" s="10"/>
      <c r="J34" s="10"/>
    </row>
    <row r="35" s="1" customFormat="1" spans="1:10">
      <c r="A35" s="8"/>
      <c r="B35" s="8"/>
      <c r="C35" s="8"/>
      <c r="D35" s="3"/>
      <c r="E35" s="9"/>
      <c r="F35" s="3"/>
      <c r="G35" s="3"/>
      <c r="H35" s="7"/>
      <c r="I35" s="10"/>
      <c r="J35" s="10"/>
    </row>
    <row r="36" s="5" customFormat="1" ht="21.6" spans="1:10">
      <c r="A36" s="8"/>
      <c r="B36" s="8"/>
      <c r="C36" s="8"/>
      <c r="D36" s="3"/>
      <c r="E36" s="9"/>
      <c r="F36" s="3"/>
      <c r="G36" s="3"/>
      <c r="H36" s="24"/>
      <c r="I36" s="10"/>
      <c r="J36" s="10"/>
    </row>
    <row r="37" s="5" customFormat="1" spans="1:10">
      <c r="A37" s="8"/>
      <c r="B37" s="8"/>
      <c r="C37" s="8"/>
      <c r="D37" s="3"/>
      <c r="E37" s="9"/>
      <c r="F37" s="3"/>
      <c r="G37" s="3"/>
      <c r="H37" s="7"/>
      <c r="I37" s="10"/>
      <c r="J37" s="10"/>
    </row>
    <row r="38" s="1" customFormat="1" spans="1:10">
      <c r="A38" s="8"/>
      <c r="B38" s="8"/>
      <c r="C38" s="8"/>
      <c r="D38" s="3"/>
      <c r="E38" s="9"/>
      <c r="F38" s="3"/>
      <c r="G38" s="3"/>
      <c r="H38" s="7"/>
      <c r="I38" s="10"/>
      <c r="J38" s="10"/>
    </row>
    <row r="39" s="1" customFormat="1" spans="1:10">
      <c r="A39" s="8"/>
      <c r="B39" s="8"/>
      <c r="C39" s="8"/>
      <c r="D39" s="3"/>
      <c r="E39" s="9"/>
      <c r="F39" s="3"/>
      <c r="G39" s="3"/>
      <c r="H39" s="7"/>
      <c r="I39" s="10"/>
      <c r="J39" s="10"/>
    </row>
    <row r="40" s="1" customFormat="1" spans="1:10">
      <c r="A40" s="8"/>
      <c r="B40" s="8"/>
      <c r="C40" s="8"/>
      <c r="D40" s="3"/>
      <c r="E40" s="9"/>
      <c r="F40" s="3"/>
      <c r="G40" s="25"/>
      <c r="H40" s="7"/>
      <c r="I40" s="10"/>
      <c r="J40" s="10"/>
    </row>
    <row r="41" s="1" customFormat="1" spans="1:10">
      <c r="A41" s="8"/>
      <c r="B41" s="8"/>
      <c r="C41" s="8"/>
      <c r="D41" s="3"/>
      <c r="E41" s="9"/>
      <c r="F41" s="3"/>
      <c r="G41" s="25"/>
      <c r="H41" s="7"/>
      <c r="I41" s="10"/>
      <c r="J41" s="10"/>
    </row>
    <row r="42" s="1" customFormat="1" spans="1:10">
      <c r="A42" s="8"/>
      <c r="B42" s="8"/>
      <c r="C42" s="8"/>
      <c r="D42" s="3"/>
      <c r="E42" s="9"/>
      <c r="F42" s="3"/>
      <c r="G42" s="25"/>
      <c r="H42" s="7"/>
      <c r="I42" s="10"/>
      <c r="J42" s="10"/>
    </row>
    <row r="43" s="1" customFormat="1" spans="1:10">
      <c r="A43" s="8"/>
      <c r="B43" s="8"/>
      <c r="C43" s="8"/>
      <c r="D43" s="3"/>
      <c r="E43" s="9"/>
      <c r="F43" s="3"/>
      <c r="G43" s="25"/>
      <c r="H43" s="7"/>
      <c r="I43" s="10"/>
      <c r="J43" s="10"/>
    </row>
    <row r="44" s="1" customFormat="1" spans="1:10">
      <c r="A44" s="8"/>
      <c r="B44" s="8"/>
      <c r="C44" s="8"/>
      <c r="D44" s="3"/>
      <c r="E44" s="9"/>
      <c r="F44" s="3"/>
      <c r="G44" s="25"/>
      <c r="H44" s="7"/>
      <c r="I44" s="10"/>
      <c r="J44" s="10"/>
    </row>
    <row r="45" s="1" customFormat="1" spans="1:10">
      <c r="A45" s="8"/>
      <c r="B45" s="8"/>
      <c r="C45" s="8"/>
      <c r="D45" s="3"/>
      <c r="E45" s="9"/>
      <c r="F45" s="3"/>
      <c r="G45" s="25"/>
      <c r="H45" s="7"/>
      <c r="I45" s="10"/>
      <c r="J45" s="10"/>
    </row>
    <row r="46" s="6" customFormat="1" spans="1:10">
      <c r="A46" s="8"/>
      <c r="B46" s="8"/>
      <c r="C46" s="8"/>
      <c r="D46" s="3"/>
      <c r="E46" s="9"/>
      <c r="F46" s="3"/>
      <c r="G46" s="25"/>
      <c r="H46" s="7"/>
      <c r="I46" s="10"/>
      <c r="J46" s="10"/>
    </row>
    <row r="47" s="6" customFormat="1" spans="1:10">
      <c r="A47" s="8"/>
      <c r="B47" s="8"/>
      <c r="C47" s="8"/>
      <c r="D47" s="3"/>
      <c r="E47" s="9"/>
      <c r="F47" s="3"/>
      <c r="G47" s="25"/>
      <c r="H47" s="26"/>
      <c r="I47" s="10"/>
      <c r="J47" s="10"/>
    </row>
    <row r="48" s="6" customFormat="1" spans="1:10">
      <c r="A48" s="8"/>
      <c r="B48" s="8"/>
      <c r="C48" s="8"/>
      <c r="D48" s="3"/>
      <c r="E48" s="9"/>
      <c r="F48" s="3"/>
      <c r="G48" s="25"/>
      <c r="H48" s="27"/>
      <c r="I48" s="10"/>
      <c r="J48" s="10"/>
    </row>
    <row r="49" s="6" customFormat="1" spans="1:10">
      <c r="A49" s="8"/>
      <c r="B49" s="8"/>
      <c r="C49" s="8"/>
      <c r="D49" s="3"/>
      <c r="E49" s="9"/>
      <c r="F49" s="3"/>
      <c r="G49" s="25"/>
      <c r="H49" s="7"/>
      <c r="I49" s="10"/>
      <c r="J49" s="10"/>
    </row>
    <row r="50" s="1" customFormat="1" spans="1:10">
      <c r="A50" s="8"/>
      <c r="B50" s="8"/>
      <c r="C50" s="8"/>
      <c r="D50" s="3"/>
      <c r="E50" s="9"/>
      <c r="F50" s="3"/>
      <c r="G50" s="3"/>
      <c r="H50" s="7"/>
      <c r="I50" s="10"/>
      <c r="J50" s="10"/>
    </row>
    <row r="51" s="6" customFormat="1" spans="1:10">
      <c r="A51" s="8"/>
      <c r="B51" s="8"/>
      <c r="C51" s="8"/>
      <c r="D51" s="3"/>
      <c r="E51" s="9"/>
      <c r="F51" s="3"/>
      <c r="G51" s="28"/>
      <c r="H51" s="7"/>
      <c r="I51" s="10"/>
      <c r="J51" s="10"/>
    </row>
    <row r="52" s="1" customFormat="1" spans="1:10">
      <c r="A52" s="8"/>
      <c r="B52" s="8"/>
      <c r="C52" s="8"/>
      <c r="D52" s="3"/>
      <c r="E52" s="9"/>
      <c r="F52" s="3"/>
      <c r="G52" s="3"/>
      <c r="H52" s="7"/>
      <c r="I52" s="10"/>
      <c r="J52" s="10"/>
    </row>
    <row r="53" s="1" customFormat="1" spans="1:10">
      <c r="A53" s="8"/>
      <c r="B53" s="8"/>
      <c r="C53" s="8"/>
      <c r="D53" s="3"/>
      <c r="E53" s="9"/>
      <c r="F53" s="3"/>
      <c r="G53" s="3"/>
      <c r="H53" s="7"/>
      <c r="I53" s="10"/>
      <c r="J53" s="10"/>
    </row>
    <row r="54" s="1" customFormat="1" spans="1:10">
      <c r="A54" s="8"/>
      <c r="B54" s="8"/>
      <c r="C54" s="8"/>
      <c r="D54" s="3"/>
      <c r="E54" s="9"/>
      <c r="F54" s="3"/>
      <c r="G54" s="3"/>
      <c r="H54" s="7"/>
      <c r="I54" s="10"/>
      <c r="J54" s="10"/>
    </row>
    <row r="55" s="6" customFormat="1" spans="1:10">
      <c r="A55" s="8"/>
      <c r="B55" s="8"/>
      <c r="C55" s="8"/>
      <c r="D55" s="3"/>
      <c r="E55" s="9"/>
      <c r="F55" s="3"/>
      <c r="G55" s="25"/>
      <c r="H55" s="7"/>
      <c r="I55" s="10"/>
      <c r="J55" s="10"/>
    </row>
    <row r="56" s="6" customFormat="1" spans="1:10">
      <c r="A56" s="8"/>
      <c r="B56" s="8"/>
      <c r="C56" s="8"/>
      <c r="D56" s="3"/>
      <c r="E56" s="9"/>
      <c r="F56" s="3"/>
      <c r="G56" s="28"/>
      <c r="H56" s="7"/>
      <c r="I56" s="10"/>
      <c r="J56" s="10"/>
    </row>
    <row r="57" s="6" customFormat="1" spans="1:10">
      <c r="A57" s="8"/>
      <c r="B57" s="8"/>
      <c r="C57" s="8"/>
      <c r="D57" s="3"/>
      <c r="E57" s="9"/>
      <c r="F57" s="3"/>
      <c r="G57" s="28"/>
      <c r="H57" s="7"/>
      <c r="I57" s="10"/>
      <c r="J57" s="10"/>
    </row>
    <row r="58" s="1" customFormat="1" spans="1:10">
      <c r="A58" s="8"/>
      <c r="B58" s="8"/>
      <c r="C58" s="8"/>
      <c r="D58" s="3"/>
      <c r="E58" s="9"/>
      <c r="F58" s="3"/>
      <c r="G58" s="3"/>
      <c r="H58" s="7"/>
      <c r="I58" s="10"/>
      <c r="J58" s="10"/>
    </row>
    <row r="59" s="6" customFormat="1" spans="1:10">
      <c r="A59" s="8"/>
      <c r="B59" s="8"/>
      <c r="C59" s="8"/>
      <c r="D59" s="3"/>
      <c r="E59" s="9"/>
      <c r="F59" s="3"/>
      <c r="G59" s="28"/>
      <c r="H59" s="7"/>
      <c r="I59" s="10"/>
      <c r="J59" s="10"/>
    </row>
    <row r="60" s="1" customFormat="1" spans="1:10">
      <c r="A60" s="8"/>
      <c r="B60" s="8"/>
      <c r="C60" s="8"/>
      <c r="D60" s="3"/>
      <c r="E60" s="9"/>
      <c r="F60" s="3"/>
      <c r="G60" s="3"/>
      <c r="H60" s="7"/>
      <c r="I60" s="10"/>
      <c r="J60" s="10"/>
    </row>
    <row r="61" s="1" customFormat="1" spans="1:10">
      <c r="A61" s="8"/>
      <c r="B61" s="8"/>
      <c r="C61" s="8"/>
      <c r="D61" s="3"/>
      <c r="E61" s="9"/>
      <c r="F61" s="3"/>
      <c r="G61" s="3"/>
      <c r="H61" s="7"/>
      <c r="I61" s="10"/>
      <c r="J61" s="10"/>
    </row>
    <row r="62" s="7" customFormat="1" spans="1:10">
      <c r="A62" s="8"/>
      <c r="B62" s="8"/>
      <c r="C62" s="8"/>
      <c r="D62" s="3"/>
      <c r="E62" s="9"/>
      <c r="F62" s="3"/>
      <c r="G62" s="29"/>
      <c r="I62" s="10"/>
      <c r="J62" s="10"/>
    </row>
  </sheetData>
  <mergeCells count="24">
    <mergeCell ref="A1:B1"/>
    <mergeCell ref="A2:J2"/>
    <mergeCell ref="A4:A8"/>
    <mergeCell ref="A9:A15"/>
    <mergeCell ref="A16:A23"/>
    <mergeCell ref="A24:A26"/>
    <mergeCell ref="B4:B8"/>
    <mergeCell ref="B9:B15"/>
    <mergeCell ref="B16:B23"/>
    <mergeCell ref="B24:B26"/>
    <mergeCell ref="C4:C5"/>
    <mergeCell ref="C6:C7"/>
    <mergeCell ref="C10:C12"/>
    <mergeCell ref="C13:C15"/>
    <mergeCell ref="C16:C18"/>
    <mergeCell ref="C19:C22"/>
    <mergeCell ref="C25:C26"/>
    <mergeCell ref="D4:D5"/>
    <mergeCell ref="D6:D7"/>
    <mergeCell ref="D10:D12"/>
    <mergeCell ref="D13:D15"/>
    <mergeCell ref="D16:D18"/>
    <mergeCell ref="D19:D22"/>
    <mergeCell ref="D25:D26"/>
  </mergeCells>
  <printOptions horizontalCentered="1"/>
  <pageMargins left="0.357638888888889" right="0.161111111111111" top="0.60625" bottom="0.60625" header="0.5" footer="0.5"/>
  <pageSetup paperSize="9" scale="85"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surface</dc:creator>
  <cp:lastModifiedBy>user</cp:lastModifiedBy>
  <dcterms:created xsi:type="dcterms:W3CDTF">2021-08-06T01:24:00Z</dcterms:created>
  <cp:lastPrinted>2023-08-04T07:52:00Z</cp:lastPrinted>
  <dcterms:modified xsi:type="dcterms:W3CDTF">2024-10-23T09:19:36Z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2052-11.8.6.8556</vt:lpwstr>
  </property>
  <property fmtid="{D5CDD505-2E9C-101B-9397-08002B2CF9AE}" pid="3" name="ICV">
    <vt:lpwstr>3B816B5405DD4E2681C4F26DFA071C35_12</vt:lpwstr>
  </property>
</Properties>
</file>