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12" tabRatio="828"/>
  </bookViews>
  <sheets>
    <sheet name="2023年度失独人员“五关怀”项目 " sheetId="22" r:id="rId1"/>
    <sheet name="样本点基础信息表1" sheetId="21" state="hidden" r:id="rId2"/>
    <sheet name="调查问卷格式 " sheetId="29" state="hidden" r:id="rId3"/>
    <sheet name="问卷调查" sheetId="26" state="hidden" r:id="rId4"/>
  </sheets>
  <definedNames>
    <definedName name="_xlnm._FilterDatabase" localSheetId="3" hidden="1">问卷调查!$A$2:$K$43</definedName>
    <definedName name="_xlnm.Print_Area" localSheetId="0">'2023年度失独人员“五关怀”项目 '!$A$1:$J$27</definedName>
  </definedNames>
  <calcPr calcId="144525"/>
</workbook>
</file>

<file path=xl/sharedStrings.xml><?xml version="1.0" encoding="utf-8"?>
<sst xmlns="http://schemas.openxmlformats.org/spreadsheetml/2006/main" count="701" uniqueCount="210">
  <si>
    <t>2023年度失独人员“五关怀”项目绩效评价评分表</t>
  </si>
  <si>
    <t>一级指标</t>
  </si>
  <si>
    <t>权重</t>
  </si>
  <si>
    <t>二级指标</t>
  </si>
  <si>
    <t>三级指标</t>
  </si>
  <si>
    <t>指标解释</t>
  </si>
  <si>
    <t>评分细则</t>
  </si>
  <si>
    <t>扣分</t>
  </si>
  <si>
    <t>得分</t>
  </si>
  <si>
    <t>决策</t>
  </si>
  <si>
    <t>A1项目立项</t>
  </si>
  <si>
    <t>A11立项依据充分性</t>
  </si>
  <si>
    <t>项目立项是否符合法律法规、相关政策、发展规划以及部门职责，用以反映和考核项目立项依据情况。</t>
  </si>
  <si>
    <t>①项目立项是否符合国家法律法规、国民经济发展规划和相关政策；是否符合行业发展规划和政策要求；
②项目立项是否与部门职责范围相符，属于部门履职所需；
③项目是否属于公共财政支持范围，是否符合中央、地方事权支出责任划分原则。
每存在1项不符合立项依据充分性的情形扣1分，扣完为止。</t>
  </si>
  <si>
    <t>A12立项程序的规范性</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</si>
  <si>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</si>
  <si>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每存在1项不符合立项程序规范性的情形扣1分，扣完为止。</t>
  </si>
  <si>
    <t>A2绩效目标</t>
  </si>
  <si>
    <t>A21绩效目标合理性</t>
  </si>
  <si>
    <t>项目所设定的绩效目标是否依据充分，是否符合客观实际，用以反映和考核项目绩效目标与项目实施的相符情况。</t>
  </si>
  <si>
    <t>①项目是否有绩效目标，与实际工作内容是否具有相关性；
②项目预期产出效益和效果是否符合正常的业绩水平；
③是否与预算确定的项目资金量相匹配。
每存在1项不符合绩效目标合理性的情形扣1分，扣完为止。</t>
  </si>
  <si>
    <t>A22绩效指标明确性</t>
  </si>
  <si>
    <t>依据绩效目标设定的绩效指标是否清晰、细化、可衡量等，用以反映和考核项目绩效目标的明细化情况。</t>
  </si>
  <si>
    <t>①是否将项目绩效目标细化分解为具体的绩效指标；
②是否通过清晰、可衡量的指标值予以体现；
③是否与项目目标任务数或计划数相对应；
每存在1项不符合绩效指标明确性的情形扣1分，扣完为止。</t>
  </si>
  <si>
    <t>A3资金投入</t>
  </si>
  <si>
    <t>A31预算编制科学性</t>
  </si>
  <si>
    <t>项目预算编制是否经过科学论证、有明确标准，资金额度与年度目标是否相适应，用以反映和考核项目预算编制的科学性、合理性情况。</t>
  </si>
  <si>
    <t>①预算编制是否经过科学论证，预算额度测算依据是否充分，是否按照标准编制；
②预算内容与项目内容是否匹配；
③预算确定的项目投资额或资金量是否与工作任务相匹配。
每存在1项不符合预算编制科学性的情形扣1分，扣完为止。</t>
  </si>
  <si>
    <t>管理</t>
  </si>
  <si>
    <t>B1制度建设</t>
  </si>
  <si>
    <t>B11管理制度健全性</t>
  </si>
  <si>
    <t>项目主管单位的财务、业务、档案等管理制度是否健全，用以反映和考核财务和业务管理制度对项目顺利实施的保障情况。</t>
  </si>
  <si>
    <t>①是否根据地方情况细化上级政策，不存在明显缺陷；
②是否已制定或具有相应的财务和业务管理制度；
③财务和业务管理制度是否合法、合规、完整。
每存在1项不符合管理制度健全性的情形扣1分，扣完为止。</t>
  </si>
  <si>
    <t>B2资金管理</t>
  </si>
  <si>
    <t>B21资金到位率</t>
  </si>
  <si>
    <t>实际到位资金与应到位资金的比率，用以反映和考核资金落实情况对项目实施的总体保障程度。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</si>
  <si>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100%及以上得满分，60%（含）-100%按比例均衡得分，低于60%不得分。</t>
  </si>
  <si>
    <t>B22预算执行率</t>
  </si>
  <si>
    <t>项目预算资金是否按照计划执行，用以反映或考核项目预算执行情况。</t>
  </si>
  <si>
    <t>预算执行率=（实际支出资金/实际到位资金）×100%。
实际支出资金:一定时期〔本年度或项目期）内项目实际拨付的资金。
90%及以上得满分，60%（含）-90%按比例均衡得分，低于60%不得分。</t>
  </si>
  <si>
    <t>B23资金使用合规性</t>
  </si>
  <si>
    <t>项目资金使用是否符合相关的政策或制度规定，用以反映和考核项目资金的规范运行情况。</t>
  </si>
  <si>
    <t>①是否符合国家财经法规和财务管理制度以及有关专项资金管理办法的规定；
②是否符合项目预算批复或合同规定的用途，即春节慰问资金、失独扶助金、体检费发放人群是否合规、是否存在政策范围外发放情况；
③资金的支出是否有完整的审批程序和手续，及取得合法票据等；
④是否存在截留、挤占、挪用、虚列支出等情况。
每存在1项不符合资金使用合规性的情形扣1分，扣完为止。</t>
  </si>
  <si>
    <t>B3业务管理</t>
  </si>
  <si>
    <t>B31项目主管单位管理有效性</t>
  </si>
  <si>
    <t>项目主管单位是否有效执相关管理规定，用以反映和考核项目主管部门有效执行管理制度情况。</t>
  </si>
  <si>
    <t>①项目主管单位是否按照已制定的制度有效执行；
②项目主管单位是否对申报资料进行审批；
③项目主管单位是否留存签字盖章版《2023年合川区失独家庭人员健康体检情况表》；
④项目主管单位是否已制定或具有相应的监控机制，对项目实施单位支付和医院体检情况进行监督；
每存在1项不符合主管部门管理有效性的情形扣1分，扣完为止。</t>
  </si>
  <si>
    <t>B32项目实施单位管理有效性</t>
  </si>
  <si>
    <t>项目实施单位是否有效执相关管理规定，用以反映和考核项目实施单位有效执行管理制度情况。</t>
  </si>
  <si>
    <t>①项目实施单位是否按照已制定的制度有效执行；
②项目实施单位是否对申报资料进行初审；
③项目实施单位是否开展定期走访和传统节日慰问工作；
④项目实施单位是否每年及时统计并将免费体检人员名单送至各中心（镇）卫生院或社区卫生服务中心；
⑤项目实施单位是否及时将《2023年“失独”家庭情况扶助统计表》报送至项目主管单位。
每存在1项不符合主管部门管理有效性的情形扣1分，扣完为止。</t>
  </si>
  <si>
    <t>B33项目主管部门绩效管理质量</t>
  </si>
  <si>
    <t>项目实施是否实施全方位、全过程、全覆盖的预算绩效管理体系</t>
  </si>
  <si>
    <t>①预算执行环节是否形成项目绩效跟踪机制，保障项目实施质量可控；
②是否开展绩效自评；
③绩效自评数据是否客观真实，能够客观全面的反应实际绩效。
每存在1项不符合绩效管理质量要求的情形扣1分，扣完为止。</t>
  </si>
  <si>
    <t>产出</t>
  </si>
  <si>
    <t>C1产出数量</t>
  </si>
  <si>
    <t>C11春节慰问人数</t>
  </si>
  <si>
    <t>春节慰问人数是否全覆盖</t>
  </si>
  <si>
    <t>实际完成率=（实际完成人数/计划完成人数）×100%。
实际完成人数：一定时期（本年度或项目期）内项目实际慰问人数。
计划完成人数：项目绩效目标确定的在一定时期（本年度或项目期）内计划慰问人数。
100%≥实际完成率≥60%之间按比例赋分，得分=实际完成率（%）*分值；实际完成率﹤60%，得0分。</t>
  </si>
  <si>
    <t>C12失独人员体检金额</t>
  </si>
  <si>
    <t>失独人员体检金额是否达到年初预算金额</t>
  </si>
  <si>
    <t>实际完成率=（实际完成金额/计划完成金额）×100%。
实际完成金额：一定时期（本年度或项目期）内项目实际提供的体检服务金额。
计划完成金额：项目绩效目标确定的在一定时期（本年度或项目期）内计划提供的体检服务金额。
实际完成率≥90%得满分，其余，得分=实际完成率*5。</t>
  </si>
  <si>
    <t xml:space="preserve"> C13失独扶助金金额</t>
  </si>
  <si>
    <t>失独扶助金是否达到年初预算金额</t>
  </si>
  <si>
    <t>实际完成率=（实际完成金额/计划完成金额）×100%。
实际完成金额：本年度该项目实际提供的失独扶助金额。
计划完成金额：项目绩效目标确定的在本年度计划产出的产品或提供的失独扶助金额。
100%≥实际完成率≥60%之间按比例赋分，得分=实际完成率（%）*分值；实际完成率﹤60%，得0分。</t>
  </si>
  <si>
    <t>C2产出质量</t>
  </si>
  <si>
    <t>C21春节慰问金足额发放率</t>
  </si>
  <si>
    <t>考察项目实施单位是否足量发放春节慰问金。</t>
  </si>
  <si>
    <t>春节慰问金足额发放率=实际足额发放人数/申报人数*100%。
春节慰问金足额发放率95%以上，得 5分，其余，得分=春节慰问金足额发放率×5。</t>
  </si>
  <si>
    <t>C22体检费足额发放率</t>
  </si>
  <si>
    <t>考察项目主管单位是否足额发放体检费</t>
  </si>
  <si>
    <t>体检费足额发放率=实际足额发放人数/申报人数*100%。
体检费足额发放率95%以上，得 5 分，其余，得分=体检费足额发放率×5。</t>
  </si>
  <si>
    <t>C23失独扶助金足额发放率</t>
  </si>
  <si>
    <t>考察项目实施单位是否足额发放失独扶助金。</t>
  </si>
  <si>
    <t>失独扶助金足额发放率=实际足额发放人数/申报人数*100%。
失独扶助金足额发放率95%以上，得 5 分，其余，得分=失独扶助金足额发放率×5。</t>
  </si>
  <si>
    <t>C3产出时效</t>
  </si>
  <si>
    <t>C31项目实施单位发放春节慰问金及失独补助金及时率</t>
  </si>
  <si>
    <t>考察项目实施单位是否在规定时点发放春节慰问金和失独扶助金。</t>
  </si>
  <si>
    <t>①春节慰问金发放及时率=在规定时点发放金额/应发放金额*100%，春节慰问金发放及时率≥95%以上，得4分，95%＞春节慰问金发放及时率≥60%，按比例得分，发放及时率低于60%，不得分；
②失独扶助金发放及时率=在规定时点发放金额/应发放金额*100%，失独扶助金发放及时率≥95%以上，得4分，95%＞失独扶助金发放及时率≥60%，按比例得分，发放及时率低于60%，不得分。</t>
  </si>
  <si>
    <t>C32体检费拨付及时率</t>
  </si>
  <si>
    <t>考察项目主管单位是否在规定时点拨付体检费至各医院。</t>
  </si>
  <si>
    <t>发放及时率=在规定时点发放金额/应发放金额*100%，发放及时率≥95%以上，得4分，95%＞发放及时率≥60%，按比例得分，发放及时率低于60%，不得分。</t>
  </si>
  <si>
    <t>效果</t>
  </si>
  <si>
    <t>D1社会效益</t>
  </si>
  <si>
    <t>D11失独人员“五关怀”人数覆盖率</t>
  </si>
  <si>
    <t>考察实施政策以来符合政策人员是否全部受益</t>
  </si>
  <si>
    <t>失独人员“五关怀”人数覆盖率 = （享受“五关怀”政策的失独人员数 / 全区符合政策条件并申报的失独人员总数）× 100%
100%及以上得满分，60%（含）-100%按比例均衡得分，低于60%不得分。</t>
  </si>
  <si>
    <t>D2可持续影响</t>
  </si>
  <si>
    <t>D21建立长效机制</t>
  </si>
  <si>
    <t>考察对项目后续运行及成效发挥造成可持续影响的情况。</t>
  </si>
  <si>
    <t>①项目实施后管理制度健全、有效，得2分;
②参考调查问卷中受益人员是否连续受益，连续得3分；否则，不得分。</t>
  </si>
  <si>
    <t>D3满意度</t>
  </si>
  <si>
    <t>D31受益人员满意度</t>
  </si>
  <si>
    <t>对受益人员进行满意度调查。</t>
  </si>
  <si>
    <t>对受益人员调查其对失独人员“五关怀”政策是否满意，然后加权平均满意度（%）。
①满意度≥90%以上，得满分；
②60%≤满意度﹤90%，按比例赋分；
③满意度﹤60%，得0分。</t>
  </si>
  <si>
    <t>合计</t>
  </si>
  <si>
    <t>附件4</t>
  </si>
  <si>
    <t>样本点基础信息表</t>
  </si>
  <si>
    <t>单位：元、亩</t>
  </si>
  <si>
    <t>镇街</t>
  </si>
  <si>
    <t>基本情况</t>
  </si>
  <si>
    <t>水稻</t>
  </si>
  <si>
    <t>玉米</t>
  </si>
  <si>
    <t>马铃薯</t>
  </si>
  <si>
    <t>油菜</t>
  </si>
  <si>
    <t>柑橘</t>
  </si>
  <si>
    <t>枇杷</t>
  </si>
  <si>
    <t>渔业</t>
  </si>
  <si>
    <t>水稻制种</t>
  </si>
  <si>
    <t>小麦</t>
  </si>
  <si>
    <t>水稻完全成本</t>
  </si>
  <si>
    <t>玉米完全成本</t>
  </si>
  <si>
    <t>太和镇</t>
  </si>
  <si>
    <t>种植面积</t>
  </si>
  <si>
    <t>指导计划面积</t>
  </si>
  <si>
    <t>预算金额（财政）</t>
  </si>
  <si>
    <t>实际参保面积</t>
  </si>
  <si>
    <t>财政实际补助金额</t>
  </si>
  <si>
    <t>农户自缴</t>
  </si>
  <si>
    <t>龙市镇</t>
  </si>
  <si>
    <t>财政补助金额</t>
  </si>
  <si>
    <t>双槐镇</t>
  </si>
  <si>
    <t>三庙镇</t>
  </si>
  <si>
    <t>云门街道</t>
  </si>
  <si>
    <t>附件5</t>
  </si>
  <si>
    <t>满意度调查问卷</t>
  </si>
  <si>
    <t>您好! 合川区财政正在对2023年失独人员“五关怀”项目进行绩效评价，需要对投保户进行满意度调查，希望了解您对农业保险的看法与意见，我们将对问卷内容严格保密，感谢您的合作！</t>
  </si>
  <si>
    <t>调查问题</t>
  </si>
  <si>
    <t>选项</t>
  </si>
  <si>
    <t>A</t>
  </si>
  <si>
    <t>B</t>
  </si>
  <si>
    <t>C</t>
  </si>
  <si>
    <t>D</t>
  </si>
  <si>
    <t>1.您对失独人员“五关怀”政策是否了解？</t>
  </si>
  <si>
    <t>了解</t>
  </si>
  <si>
    <t>不了解</t>
  </si>
  <si>
    <t>2.您认为失独人员“五关怀”政策对您是否有益?</t>
  </si>
  <si>
    <t>非常有益</t>
  </si>
  <si>
    <t>一般有益</t>
  </si>
  <si>
    <t>无益</t>
  </si>
  <si>
    <t>3.您在2023年是否进行免费体检/取得春节慰问金300元/取得丧子扶助金？</t>
  </si>
  <si>
    <t>是</t>
  </si>
  <si>
    <t>否</t>
  </si>
  <si>
    <t>4.您是否在申报后满足条件的每年都领取了春节慰问金/丧子扶助金？</t>
  </si>
  <si>
    <t>5.您认为慰问金/丧子扶助金发放是否及时？</t>
  </si>
  <si>
    <t>非常及时</t>
  </si>
  <si>
    <t>一般</t>
  </si>
  <si>
    <t>不及时</t>
  </si>
  <si>
    <t>6.您是通过什么形式取得春节慰问金/丧子扶助金？</t>
  </si>
  <si>
    <t>通过“一卡通”或银行卡转账</t>
  </si>
  <si>
    <t>本人签字领取现金</t>
  </si>
  <si>
    <t>7.每月镇街是否对您家进行了电话慰问或走访？</t>
  </si>
  <si>
    <t>每月都慰问</t>
  </si>
  <si>
    <t>几个月慰问一次</t>
  </si>
  <si>
    <t>从不慰问</t>
  </si>
  <si>
    <t>8.您是否了解针对城镇失独家庭社区应开展每月两次的家政服务/针对农村失独人员镇街应购买相关服务对您进行至少两次的帮工？</t>
  </si>
  <si>
    <t>非常了解</t>
  </si>
  <si>
    <t>一般了解</t>
  </si>
  <si>
    <t>9.您是否取得亲情连心卡？</t>
  </si>
  <si>
    <t>粉红色</t>
  </si>
  <si>
    <t>10.您是否了解区县建立了社会关怀队伍，针对特扶对象可提供免费的律师、心理等服务</t>
  </si>
  <si>
    <t>11.您对失独人员“五关怀”工作有什么意见或建议？</t>
  </si>
  <si>
    <t>2017-2022年扶持村集体经济项目绩效评价
公众满意度调查问卷</t>
  </si>
  <si>
    <t>序号</t>
  </si>
  <si>
    <t>1.您对农业保险的险种是否了解？</t>
  </si>
  <si>
    <t>2.您2022年对何种农业保险进行投保？</t>
  </si>
  <si>
    <t>3.您认为投保保费对种植/养殖收入的影响程度如何？</t>
  </si>
  <si>
    <t>4. 您认为目前政府对农业保险保费补贴力度如何？</t>
  </si>
  <si>
    <t>5.您对保险公司查勘定损方式、方法满意么？</t>
  </si>
  <si>
    <t>6.您认为保险的理赔程序是否便捷？</t>
  </si>
  <si>
    <t>7.您认为获得理赔是否及时？</t>
  </si>
  <si>
    <t>8.您认为保险的保障水平程度如何？</t>
  </si>
  <si>
    <t>9.农业保险的赔款支付方式是？</t>
  </si>
  <si>
    <t>10.您认为农业保险保费补贴政策对农业生产有促进作用吗</t>
  </si>
  <si>
    <t>11.您认为哪些险种未涉及到？</t>
  </si>
  <si>
    <t>12.您对农业保险工作有什么意见或建议？</t>
  </si>
  <si>
    <t>小麦、水稻、玉米等</t>
  </si>
  <si>
    <t>保费一般，对收入影响不大</t>
  </si>
  <si>
    <t>补贴力度大</t>
  </si>
  <si>
    <t>不满意</t>
  </si>
  <si>
    <t>比较便捷</t>
  </si>
  <si>
    <t>非常显著</t>
  </si>
  <si>
    <t>无</t>
  </si>
  <si>
    <t>保费小，不影响收入</t>
  </si>
  <si>
    <t>补贴力度有待加强</t>
  </si>
  <si>
    <t>保障水平太低</t>
  </si>
  <si>
    <t>无效果</t>
  </si>
  <si>
    <t>补贴力度一般</t>
  </si>
  <si>
    <t>程序复杂</t>
  </si>
  <si>
    <t>赔付时间较长</t>
  </si>
  <si>
    <t>比较显著</t>
  </si>
  <si>
    <t>保费偏高，对收入影响大</t>
  </si>
  <si>
    <t>非常便捷</t>
  </si>
  <si>
    <t>高</t>
  </si>
  <si>
    <t>蔬菜，水果</t>
  </si>
  <si>
    <t>非常满意</t>
  </si>
  <si>
    <t>蔬菜</t>
  </si>
  <si>
    <t>继续发展</t>
  </si>
  <si>
    <t>小麦、水稻、玉米等；油菜</t>
  </si>
  <si>
    <t>加大保险力度</t>
  </si>
  <si>
    <t>小麦、水稻、玉米等；其他</t>
  </si>
  <si>
    <t>效果一般</t>
  </si>
  <si>
    <t>小麦、水稻、玉米等；渔业；油菜</t>
  </si>
  <si>
    <t>花生、黄豆、红枣</t>
  </si>
  <si>
    <t>小麦、水稻、玉米等；</t>
  </si>
  <si>
    <t>定损方式不太满意</t>
  </si>
  <si>
    <t>小麦、水稻、玉米等；蚕桑</t>
  </si>
  <si>
    <t>不分情况赔，反而是普遍情况</t>
  </si>
  <si>
    <t>桃子、李子等</t>
  </si>
  <si>
    <t>保费应该免费</t>
  </si>
  <si>
    <t>赔偿全额应高点</t>
  </si>
</sst>
</file>

<file path=xl/styles.xml><?xml version="1.0" encoding="utf-8"?>
<styleSheet xmlns="http://schemas.openxmlformats.org/spreadsheetml/2006/main">
  <numFmts count="6">
    <numFmt numFmtId="41" formatCode="_ * #,##0_ ;_ * \-#,##0_ ;_ * &quot;-&quot;_ ;_ @_ "/>
    <numFmt numFmtId="43" formatCode="_ * #,##0.00_ ;_ * \-#,##0.00_ ;_ * &quot;-&quot;??_ ;_ @_ "/>
    <numFmt numFmtId="176" formatCode="#,##0.00_ "/>
    <numFmt numFmtId="177" formatCode="_(* #,##0.00_);_(* \(#,##0.00\);_(* &quot;-&quot;??_);_(@_)"/>
    <numFmt numFmtId="44" formatCode="_ &quot;￥&quot;* #,##0.00_ ;_ &quot;￥&quot;* \-#,##0.00_ ;_ &quot;￥&quot;* &quot;-&quot;??_ ;_ @_ "/>
    <numFmt numFmtId="42" formatCode="_ &quot;￥&quot;* #,##0_ ;_ &quot;￥&quot;* \-#,##0_ ;_ &quot;￥&quot;* &quot;-&quot;_ ;_ @_ "/>
  </numFmts>
  <fonts count="46">
    <font>
      <sz val="11"/>
      <color theme="1"/>
      <name val="宋体"/>
      <charset val="134"/>
      <scheme val="minor"/>
    </font>
    <font>
      <sz val="11"/>
      <color theme="1"/>
      <name val="仿宋_GB2312"/>
      <charset val="134"/>
    </font>
    <font>
      <sz val="9"/>
      <color theme="1"/>
      <name val="仿宋_GB2312"/>
      <charset val="134"/>
    </font>
    <font>
      <sz val="10.5"/>
      <color theme="1"/>
      <name val="仿宋_GB2312"/>
      <charset val="134"/>
    </font>
    <font>
      <sz val="11"/>
      <color theme="1"/>
      <name val="方正仿宋_GBK"/>
      <charset val="134"/>
    </font>
    <font>
      <b/>
      <sz val="18"/>
      <color theme="1"/>
      <name val="方正小标宋_GBK"/>
      <charset val="134"/>
    </font>
    <font>
      <sz val="12"/>
      <color theme="1"/>
      <name val="方正仿宋_GBK"/>
      <charset val="134"/>
    </font>
    <font>
      <b/>
      <sz val="11"/>
      <color theme="1"/>
      <name val="方正仿宋_GBK"/>
      <charset val="134"/>
    </font>
    <font>
      <sz val="9"/>
      <color theme="1"/>
      <name val="方正仿宋_GBK"/>
      <charset val="134"/>
    </font>
    <font>
      <sz val="11"/>
      <color theme="1"/>
      <name val="Times New Roman"/>
      <charset val="134"/>
    </font>
    <font>
      <sz val="11"/>
      <color rgb="FF000000"/>
      <name val="Times New Roman"/>
      <charset val="134"/>
    </font>
    <font>
      <b/>
      <sz val="11"/>
      <color theme="1"/>
      <name val="Times New Roman"/>
      <charset val="134"/>
    </font>
    <font>
      <b/>
      <sz val="12"/>
      <name val="方正仿宋_GBK"/>
      <charset val="134"/>
    </font>
    <font>
      <sz val="10"/>
      <name val="方正仿宋_GBK"/>
      <charset val="134"/>
    </font>
    <font>
      <b/>
      <sz val="10"/>
      <name val="方正仿宋_GBK"/>
      <charset val="134"/>
    </font>
    <font>
      <sz val="12"/>
      <name val="方正仿宋_GBK"/>
      <charset val="134"/>
    </font>
    <font>
      <sz val="11"/>
      <name val="方正仿宋_GBK"/>
      <charset val="134"/>
    </font>
    <font>
      <b/>
      <sz val="18"/>
      <name val="方正仿宋_GBK"/>
      <charset val="134"/>
    </font>
    <font>
      <b/>
      <sz val="11"/>
      <name val="方正仿宋_GBK"/>
      <charset val="134"/>
    </font>
    <font>
      <sz val="11"/>
      <color rgb="FF9C0006"/>
      <name val="宋体"/>
      <charset val="0"/>
      <scheme val="minor"/>
    </font>
    <font>
      <sz val="11"/>
      <color theme="1"/>
      <name val="宋体"/>
      <charset val="0"/>
      <scheme val="minor"/>
    </font>
    <font>
      <sz val="12"/>
      <name val="宋体"/>
      <charset val="134"/>
    </font>
    <font>
      <sz val="11"/>
      <color indexed="8"/>
      <name val="宋体"/>
      <charset val="134"/>
    </font>
    <font>
      <b/>
      <sz val="15"/>
      <color theme="3"/>
      <name val="宋体"/>
      <charset val="134"/>
      <scheme val="minor"/>
    </font>
    <font>
      <sz val="11"/>
      <color rgb="FF3F3F76"/>
      <name val="宋体"/>
      <charset val="0"/>
      <scheme val="minor"/>
    </font>
    <font>
      <sz val="11"/>
      <color rgb="FF006100"/>
      <name val="宋体"/>
      <charset val="0"/>
      <scheme val="minor"/>
    </font>
    <font>
      <b/>
      <sz val="11"/>
      <color rgb="FF3F3F3F"/>
      <name val="宋体"/>
      <charset val="0"/>
      <scheme val="minor"/>
    </font>
    <font>
      <sz val="11"/>
      <color rgb="FF000000"/>
      <name val="宋体"/>
      <charset val="134"/>
      <scheme val="minor"/>
    </font>
    <font>
      <sz val="11"/>
      <color theme="0"/>
      <name val="宋体"/>
      <charset val="0"/>
      <scheme val="minor"/>
    </font>
    <font>
      <b/>
      <sz val="13"/>
      <color theme="3"/>
      <name val="宋体"/>
      <charset val="134"/>
      <scheme val="minor"/>
    </font>
    <font>
      <sz val="11"/>
      <color rgb="FFFF0000"/>
      <name val="宋体"/>
      <charset val="0"/>
      <scheme val="minor"/>
    </font>
    <font>
      <u/>
      <sz val="10"/>
      <color theme="10"/>
      <name val="Arial"/>
      <charset val="134"/>
    </font>
    <font>
      <sz val="11"/>
      <color rgb="FF9C6500"/>
      <name val="宋体"/>
      <charset val="0"/>
      <scheme val="minor"/>
    </font>
    <font>
      <sz val="10"/>
      <color indexed="8"/>
      <name val="Arial"/>
      <charset val="134"/>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b/>
      <sz val="11"/>
      <color theme="1"/>
      <name val="宋体"/>
      <charset val="0"/>
      <scheme val="minor"/>
    </font>
    <font>
      <sz val="10"/>
      <name val="Arial"/>
      <charset val="134"/>
    </font>
    <font>
      <u/>
      <sz val="11"/>
      <color rgb="FF800080"/>
      <name val="宋体"/>
      <charset val="0"/>
      <scheme val="minor"/>
    </font>
    <font>
      <sz val="11"/>
      <color indexed="8"/>
      <name val="等线"/>
      <charset val="134"/>
    </font>
    <font>
      <sz val="11"/>
      <color rgb="FFFA7D00"/>
      <name val="宋体"/>
      <charset val="0"/>
      <scheme val="minor"/>
    </font>
    <font>
      <sz val="11"/>
      <color indexed="8"/>
      <name val="宋体"/>
      <charset val="134"/>
      <scheme val="minor"/>
    </font>
    <font>
      <b/>
      <sz val="11"/>
      <color rgb="FFFA7D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4"/>
        <bgColor indexed="64"/>
      </patternFill>
    </fill>
    <fill>
      <patternFill patternType="solid">
        <fgColor theme="7"/>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9"/>
        <bgColor indexed="64"/>
      </patternFill>
    </fill>
    <fill>
      <patternFill patternType="solid">
        <fgColor theme="5"/>
        <bgColor indexed="64"/>
      </patternFill>
    </fill>
    <fill>
      <patternFill patternType="solid">
        <fgColor theme="8"/>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79">
    <xf numFmtId="0" fontId="0" fillId="0" borderId="0">
      <alignment vertical="center"/>
    </xf>
    <xf numFmtId="42" fontId="0" fillId="0" borderId="0" applyFont="0" applyFill="0" applyBorder="0" applyAlignment="0" applyProtection="0">
      <alignment vertical="center"/>
    </xf>
    <xf numFmtId="0" fontId="20" fillId="7" borderId="0" applyNumberFormat="0" applyBorder="0" applyAlignment="0" applyProtection="0">
      <alignment vertical="center"/>
    </xf>
    <xf numFmtId="0" fontId="24"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3" borderId="0" applyNumberFormat="0" applyBorder="0" applyAlignment="0" applyProtection="0">
      <alignment vertical="center"/>
    </xf>
    <xf numFmtId="0" fontId="19" fillId="2" borderId="0" applyNumberFormat="0" applyBorder="0" applyAlignment="0" applyProtection="0">
      <alignment vertical="center"/>
    </xf>
    <xf numFmtId="43" fontId="0" fillId="0" borderId="0" applyFont="0" applyFill="0" applyBorder="0" applyAlignment="0" applyProtection="0">
      <alignment vertical="center"/>
    </xf>
    <xf numFmtId="0" fontId="28" fillId="13"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41" fillId="0" borderId="0" applyNumberFormat="0" applyFill="0" applyBorder="0" applyAlignment="0" applyProtection="0">
      <alignment vertical="center"/>
    </xf>
    <xf numFmtId="9" fontId="21" fillId="0" borderId="0" applyFont="0" applyFill="0" applyBorder="0" applyAlignment="0" applyProtection="0">
      <alignment vertical="center"/>
    </xf>
    <xf numFmtId="0" fontId="0" fillId="0" borderId="0"/>
    <xf numFmtId="0" fontId="0" fillId="5" borderId="7" applyNumberFormat="0" applyFont="0" applyAlignment="0" applyProtection="0">
      <alignment vertical="center"/>
    </xf>
    <xf numFmtId="0" fontId="30" fillId="0" borderId="0" applyNumberFormat="0" applyFill="0" applyBorder="0" applyAlignment="0" applyProtection="0">
      <alignment vertical="center"/>
    </xf>
    <xf numFmtId="0" fontId="21" fillId="0" borderId="0">
      <alignment vertical="center"/>
    </xf>
    <xf numFmtId="0" fontId="28" fillId="27" borderId="0" applyNumberFormat="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3" fillId="0" borderId="6" applyNumberFormat="0" applyFill="0" applyAlignment="0" applyProtection="0">
      <alignment vertical="center"/>
    </xf>
    <xf numFmtId="0" fontId="29" fillId="0" borderId="6" applyNumberFormat="0" applyFill="0" applyAlignment="0" applyProtection="0">
      <alignment vertical="center"/>
    </xf>
    <xf numFmtId="0" fontId="28" fillId="25" borderId="0" applyNumberFormat="0" applyBorder="0" applyAlignment="0" applyProtection="0">
      <alignment vertical="center"/>
    </xf>
    <xf numFmtId="0" fontId="35" fillId="0" borderId="11" applyNumberFormat="0" applyFill="0" applyAlignment="0" applyProtection="0">
      <alignment vertical="center"/>
    </xf>
    <xf numFmtId="0" fontId="28" fillId="26" borderId="0" applyNumberFormat="0" applyBorder="0" applyAlignment="0" applyProtection="0">
      <alignment vertical="center"/>
    </xf>
    <xf numFmtId="0" fontId="26" fillId="10" borderId="9" applyNumberFormat="0" applyAlignment="0" applyProtection="0">
      <alignment vertical="center"/>
    </xf>
    <xf numFmtId="0" fontId="45" fillId="10" borderId="8" applyNumberFormat="0" applyAlignment="0" applyProtection="0">
      <alignment vertical="center"/>
    </xf>
    <xf numFmtId="0" fontId="34" fillId="18" borderId="10" applyNumberFormat="0" applyAlignment="0" applyProtection="0">
      <alignment vertical="center"/>
    </xf>
    <xf numFmtId="0" fontId="20" fillId="8" borderId="0" applyNumberFormat="0" applyBorder="0" applyAlignment="0" applyProtection="0">
      <alignment vertical="center"/>
    </xf>
    <xf numFmtId="0" fontId="28" fillId="23" borderId="0" applyNumberFormat="0" applyBorder="0" applyAlignment="0" applyProtection="0">
      <alignment vertical="center"/>
    </xf>
    <xf numFmtId="0" fontId="43" fillId="0" borderId="13" applyNumberFormat="0" applyFill="0" applyAlignment="0" applyProtection="0">
      <alignment vertical="center"/>
    </xf>
    <xf numFmtId="0" fontId="39" fillId="0" borderId="12" applyNumberFormat="0" applyFill="0" applyAlignment="0" applyProtection="0">
      <alignment vertical="center"/>
    </xf>
    <xf numFmtId="0" fontId="25" fillId="9" borderId="0" applyNumberFormat="0" applyBorder="0" applyAlignment="0" applyProtection="0">
      <alignment vertical="center"/>
    </xf>
    <xf numFmtId="0" fontId="32" fillId="14" borderId="0" applyNumberFormat="0" applyBorder="0" applyAlignment="0" applyProtection="0">
      <alignment vertical="center"/>
    </xf>
    <xf numFmtId="0" fontId="20" fillId="31" borderId="0" applyNumberFormat="0" applyBorder="0" applyAlignment="0" applyProtection="0">
      <alignment vertical="center"/>
    </xf>
    <xf numFmtId="0" fontId="28" fillId="11" borderId="0" applyNumberFormat="0" applyBorder="0" applyAlignment="0" applyProtection="0">
      <alignment vertical="center"/>
    </xf>
    <xf numFmtId="0" fontId="21" fillId="0" borderId="0"/>
    <xf numFmtId="0" fontId="20" fillId="29" borderId="0" applyNumberFormat="0" applyBorder="0" applyAlignment="0" applyProtection="0">
      <alignment vertical="center"/>
    </xf>
    <xf numFmtId="0" fontId="20" fillId="16" borderId="0" applyNumberFormat="0" applyBorder="0" applyAlignment="0" applyProtection="0">
      <alignment vertical="center"/>
    </xf>
    <xf numFmtId="0" fontId="20" fillId="32" borderId="0" applyNumberFormat="0" applyBorder="0" applyAlignment="0" applyProtection="0">
      <alignment vertical="center"/>
    </xf>
    <xf numFmtId="0" fontId="20" fillId="19" borderId="0" applyNumberFormat="0" applyBorder="0" applyAlignment="0" applyProtection="0">
      <alignment vertical="center"/>
    </xf>
    <xf numFmtId="0" fontId="21" fillId="0" borderId="0">
      <alignment vertical="center"/>
    </xf>
    <xf numFmtId="0" fontId="28" fillId="21" borderId="0" applyNumberFormat="0" applyBorder="0" applyAlignment="0" applyProtection="0">
      <alignment vertical="center"/>
    </xf>
    <xf numFmtId="0" fontId="21" fillId="0" borderId="0">
      <alignment vertical="center"/>
    </xf>
    <xf numFmtId="0" fontId="28" fillId="12" borderId="0" applyNumberFormat="0" applyBorder="0" applyAlignment="0" applyProtection="0">
      <alignment vertical="center"/>
    </xf>
    <xf numFmtId="0" fontId="20" fillId="30" borderId="0" applyNumberFormat="0" applyBorder="0" applyAlignment="0" applyProtection="0">
      <alignment vertical="center"/>
    </xf>
    <xf numFmtId="0" fontId="20" fillId="17" borderId="0" applyNumberFormat="0" applyBorder="0" applyAlignment="0" applyProtection="0">
      <alignment vertical="center"/>
    </xf>
    <xf numFmtId="0" fontId="28" fillId="24" borderId="0" applyNumberFormat="0" applyBorder="0" applyAlignment="0" applyProtection="0">
      <alignment vertical="center"/>
    </xf>
    <xf numFmtId="0" fontId="21" fillId="0" borderId="0">
      <alignment vertical="center"/>
    </xf>
    <xf numFmtId="0" fontId="20" fillId="20" borderId="0" applyNumberFormat="0" applyBorder="0" applyAlignment="0" applyProtection="0">
      <alignment vertical="center"/>
    </xf>
    <xf numFmtId="0" fontId="28" fillId="28" borderId="0" applyNumberFormat="0" applyBorder="0" applyAlignment="0" applyProtection="0">
      <alignment vertical="center"/>
    </xf>
    <xf numFmtId="0" fontId="28" fillId="22" borderId="0" applyNumberFormat="0" applyBorder="0" applyAlignment="0" applyProtection="0">
      <alignment vertical="center"/>
    </xf>
    <xf numFmtId="0" fontId="44" fillId="0" borderId="0">
      <alignment vertical="center"/>
    </xf>
    <xf numFmtId="0" fontId="0" fillId="0" borderId="0"/>
    <xf numFmtId="0" fontId="20" fillId="4" borderId="0" applyNumberFormat="0" applyBorder="0" applyAlignment="0" applyProtection="0">
      <alignment vertical="center"/>
    </xf>
    <xf numFmtId="0" fontId="0" fillId="0" borderId="0"/>
    <xf numFmtId="0" fontId="28" fillId="15"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21" fillId="0" borderId="0">
      <alignment vertical="center"/>
    </xf>
    <xf numFmtId="0" fontId="40" fillId="0" borderId="0" applyNumberFormat="0" applyFont="0" applyFill="0" applyBorder="0" applyAlignment="0" applyProtection="0"/>
    <xf numFmtId="0" fontId="22" fillId="0" borderId="0">
      <alignment vertical="center"/>
    </xf>
    <xf numFmtId="0" fontId="0" fillId="0" borderId="0">
      <alignment vertical="center"/>
    </xf>
    <xf numFmtId="0" fontId="27" fillId="0" borderId="0">
      <alignment vertical="center"/>
    </xf>
    <xf numFmtId="0" fontId="21" fillId="0" borderId="0">
      <alignment vertical="center"/>
    </xf>
    <xf numFmtId="0" fontId="40" fillId="0" borderId="0"/>
    <xf numFmtId="0" fontId="0" fillId="0" borderId="0"/>
    <xf numFmtId="0" fontId="33" fillId="0" borderId="0"/>
    <xf numFmtId="0" fontId="42" fillId="0" borderId="0">
      <alignment vertical="center"/>
    </xf>
    <xf numFmtId="0" fontId="0" fillId="0" borderId="0">
      <alignment vertical="center"/>
    </xf>
    <xf numFmtId="0" fontId="21" fillId="0" borderId="0">
      <alignment vertical="center"/>
    </xf>
    <xf numFmtId="0" fontId="31" fillId="0" borderId="0" applyNumberFormat="0" applyFill="0" applyBorder="0" applyAlignment="0" applyProtection="0"/>
    <xf numFmtId="177" fontId="0" fillId="0" borderId="0" applyFont="0" applyFill="0" applyBorder="0" applyAlignment="0" applyProtection="0">
      <alignment vertical="center"/>
    </xf>
    <xf numFmtId="177" fontId="21"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cellStyleXfs>
  <cellXfs count="79">
    <xf numFmtId="0" fontId="0" fillId="0" borderId="0" xfId="0">
      <alignment vertical="center"/>
    </xf>
    <xf numFmtId="0" fontId="1" fillId="0" borderId="0" xfId="0" applyFont="1" applyAlignment="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0" xfId="50" applyFont="1" applyAlignment="1">
      <alignment horizontal="left" vertical="center"/>
    </xf>
    <xf numFmtId="0" fontId="4" fillId="0" borderId="0" xfId="50" applyFont="1">
      <alignment vertical="center"/>
    </xf>
    <xf numFmtId="0" fontId="4" fillId="0" borderId="0" xfId="50" applyFont="1" applyAlignment="1">
      <alignment vertical="center" wrapText="1"/>
    </xf>
    <xf numFmtId="0" fontId="4" fillId="0" borderId="0" xfId="0" applyFont="1" applyAlignment="1">
      <alignment wrapText="1"/>
    </xf>
    <xf numFmtId="0" fontId="5" fillId="0" borderId="0" xfId="50" applyFont="1" applyAlignment="1">
      <alignment horizontal="center" vertical="center" wrapText="1"/>
    </xf>
    <xf numFmtId="0" fontId="6" fillId="0" borderId="0" xfId="67" applyFont="1" applyAlignment="1">
      <alignment horizontal="left" vertical="center" wrapText="1"/>
    </xf>
    <xf numFmtId="0" fontId="7" fillId="0" borderId="1" xfId="67" applyFont="1" applyBorder="1" applyAlignment="1">
      <alignment horizontal="center" vertical="center" wrapText="1"/>
    </xf>
    <xf numFmtId="0" fontId="7" fillId="0" borderId="1" xfId="50" applyFont="1" applyBorder="1" applyAlignment="1">
      <alignment horizontal="center" vertical="center"/>
    </xf>
    <xf numFmtId="0" fontId="7" fillId="0" borderId="1" xfId="50" applyFont="1" applyBorder="1" applyAlignment="1">
      <alignment horizontal="center" vertical="center" wrapText="1"/>
    </xf>
    <xf numFmtId="0" fontId="6" fillId="0" borderId="1" xfId="50" applyFont="1" applyBorder="1" applyAlignment="1">
      <alignment horizontal="left" vertical="center" wrapText="1"/>
    </xf>
    <xf numFmtId="0" fontId="6" fillId="0" borderId="1" xfId="50" applyFont="1" applyBorder="1" applyAlignment="1">
      <alignment horizontal="center" vertical="center"/>
    </xf>
    <xf numFmtId="0" fontId="6" fillId="0" borderId="1" xfId="50" applyFont="1" applyBorder="1" applyAlignment="1">
      <alignment horizontal="center" vertical="center" wrapText="1"/>
    </xf>
    <xf numFmtId="0" fontId="0" fillId="0" borderId="0" xfId="60">
      <alignment vertical="center"/>
    </xf>
    <xf numFmtId="0" fontId="6" fillId="0" borderId="0" xfId="60" applyFont="1" applyAlignment="1">
      <alignment horizontal="center" vertical="center"/>
    </xf>
    <xf numFmtId="0" fontId="4" fillId="0" borderId="1" xfId="57" applyFont="1" applyBorder="1" applyAlignment="1">
      <alignment horizontal="center" vertical="center" wrapText="1"/>
    </xf>
    <xf numFmtId="0" fontId="4" fillId="0" borderId="1" xfId="57" applyFont="1" applyBorder="1" applyAlignment="1">
      <alignment horizontal="center" vertical="center"/>
    </xf>
    <xf numFmtId="0" fontId="8" fillId="0" borderId="1" xfId="57" applyFont="1" applyBorder="1" applyAlignment="1">
      <alignment horizontal="center" vertical="center" wrapText="1"/>
    </xf>
    <xf numFmtId="43" fontId="9" fillId="0" borderId="1" xfId="78" applyFont="1" applyBorder="1" applyAlignment="1">
      <alignment horizontal="center" vertical="center" wrapText="1"/>
    </xf>
    <xf numFmtId="43" fontId="9" fillId="0" borderId="1" xfId="78" applyFont="1" applyBorder="1" applyAlignment="1">
      <alignment vertical="center" wrapText="1"/>
    </xf>
    <xf numFmtId="43" fontId="9" fillId="0" borderId="1" xfId="78" applyFont="1" applyBorder="1" applyAlignment="1">
      <alignment horizontal="center" vertical="center"/>
    </xf>
    <xf numFmtId="43" fontId="9" fillId="0" borderId="1" xfId="78" applyFont="1" applyBorder="1" applyAlignment="1">
      <alignment horizontal="center"/>
    </xf>
    <xf numFmtId="43" fontId="9" fillId="0" borderId="1" xfId="78" applyFont="1" applyBorder="1" applyAlignment="1"/>
    <xf numFmtId="43" fontId="10" fillId="0" borderId="1" xfId="78" applyFont="1" applyBorder="1">
      <alignment vertical="center"/>
    </xf>
    <xf numFmtId="0" fontId="7" fillId="0" borderId="1" xfId="57" applyFont="1" applyBorder="1" applyAlignment="1">
      <alignment horizontal="center" vertical="center" wrapText="1"/>
    </xf>
    <xf numFmtId="43" fontId="11" fillId="0" borderId="1" xfId="78" applyFont="1" applyBorder="1" applyAlignment="1">
      <alignment horizontal="center" vertical="center" wrapText="1"/>
    </xf>
    <xf numFmtId="0" fontId="12" fillId="0" borderId="0" xfId="50" applyFont="1">
      <alignment vertical="center"/>
    </xf>
    <xf numFmtId="0" fontId="13" fillId="0" borderId="0" xfId="50" applyFont="1" applyAlignment="1">
      <alignment horizontal="center" vertical="center"/>
    </xf>
    <xf numFmtId="0" fontId="14" fillId="0" borderId="0" xfId="50" applyFont="1" applyAlignment="1">
      <alignment horizontal="center" vertical="center"/>
    </xf>
    <xf numFmtId="0" fontId="13" fillId="0" borderId="0" xfId="50" applyFont="1" applyAlignment="1">
      <alignment horizontal="left" vertical="center" wrapText="1"/>
    </xf>
    <xf numFmtId="0" fontId="13" fillId="0" borderId="0" xfId="50" applyFont="1" applyAlignment="1">
      <alignment horizontal="left" vertical="center"/>
    </xf>
    <xf numFmtId="0" fontId="13" fillId="0" borderId="0" xfId="50" applyFont="1">
      <alignment vertical="center"/>
    </xf>
    <xf numFmtId="0" fontId="13" fillId="0" borderId="0" xfId="50" applyFont="1" applyAlignment="1">
      <alignment vertical="center" wrapText="1"/>
    </xf>
    <xf numFmtId="176" fontId="15" fillId="0" borderId="0" xfId="77" applyNumberFormat="1" applyFont="1" applyFill="1" applyAlignment="1">
      <alignment horizontal="center" vertical="center"/>
    </xf>
    <xf numFmtId="0" fontId="15" fillId="0" borderId="0" xfId="50" applyFont="1">
      <alignment vertical="center"/>
    </xf>
    <xf numFmtId="0" fontId="16" fillId="0" borderId="0" xfId="50" applyFont="1" applyAlignment="1">
      <alignment horizontal="left" vertical="center"/>
    </xf>
    <xf numFmtId="0" fontId="17" fillId="0" borderId="0" xfId="50" applyFont="1" applyAlignment="1">
      <alignment horizontal="center" vertical="center"/>
    </xf>
    <xf numFmtId="0" fontId="14" fillId="0" borderId="1" xfId="50" applyFont="1" applyBorder="1" applyAlignment="1">
      <alignment horizontal="center" vertical="center" wrapText="1"/>
    </xf>
    <xf numFmtId="0" fontId="13" fillId="0" borderId="1" xfId="50" applyFont="1" applyBorder="1" applyAlignment="1">
      <alignment horizontal="center" vertical="center" wrapText="1"/>
    </xf>
    <xf numFmtId="0" fontId="15" fillId="0" borderId="2" xfId="67" applyFont="1" applyBorder="1" applyAlignment="1">
      <alignment horizontal="center" vertical="center" wrapText="1"/>
    </xf>
    <xf numFmtId="0" fontId="15" fillId="0" borderId="2" xfId="67" applyFont="1" applyBorder="1" applyAlignment="1">
      <alignment horizontal="center" vertical="center"/>
    </xf>
    <xf numFmtId="0" fontId="15" fillId="0" borderId="1" xfId="67" applyFont="1" applyBorder="1" applyAlignment="1">
      <alignment horizontal="center" vertical="center" wrapText="1"/>
    </xf>
    <xf numFmtId="0" fontId="15" fillId="0" borderId="1" xfId="67" applyFont="1" applyBorder="1" applyAlignment="1">
      <alignment horizontal="left" vertical="center" wrapText="1"/>
    </xf>
    <xf numFmtId="0" fontId="15" fillId="0" borderId="3" xfId="67" applyFont="1" applyBorder="1" applyAlignment="1">
      <alignment horizontal="center" vertical="center" wrapText="1"/>
    </xf>
    <xf numFmtId="0" fontId="15" fillId="0" borderId="3" xfId="67" applyFont="1" applyBorder="1" applyAlignment="1">
      <alignment horizontal="center" vertical="center"/>
    </xf>
    <xf numFmtId="0" fontId="15" fillId="0" borderId="1" xfId="50" applyFont="1" applyBorder="1" applyAlignment="1">
      <alignment horizontal="center" vertical="center" wrapText="1"/>
    </xf>
    <xf numFmtId="0" fontId="15" fillId="0" borderId="1" xfId="67" applyFont="1" applyBorder="1" applyAlignment="1">
      <alignment horizontal="center" vertical="center"/>
    </xf>
    <xf numFmtId="0" fontId="13" fillId="0" borderId="2" xfId="50" applyFont="1" applyBorder="1" applyAlignment="1">
      <alignment horizontal="center" vertical="center" wrapText="1"/>
    </xf>
    <xf numFmtId="0" fontId="13" fillId="0" borderId="4" xfId="50" applyFont="1" applyBorder="1" applyAlignment="1">
      <alignment horizontal="center" vertical="center" wrapText="1"/>
    </xf>
    <xf numFmtId="0" fontId="15" fillId="0" borderId="2" xfId="50" applyFont="1" applyBorder="1" applyAlignment="1">
      <alignment horizontal="center" vertical="center" wrapText="1"/>
    </xf>
    <xf numFmtId="0" fontId="15" fillId="0" borderId="5" xfId="67" applyFont="1" applyBorder="1" applyAlignment="1">
      <alignment horizontal="left" vertical="center" wrapText="1"/>
    </xf>
    <xf numFmtId="0" fontId="15" fillId="0" borderId="4" xfId="50" applyFont="1" applyBorder="1" applyAlignment="1">
      <alignment horizontal="center" vertical="center" wrapText="1"/>
    </xf>
    <xf numFmtId="0" fontId="15" fillId="0" borderId="4" xfId="67" applyFont="1" applyBorder="1" applyAlignment="1">
      <alignment horizontal="center" vertical="center" wrapText="1"/>
    </xf>
    <xf numFmtId="0" fontId="15" fillId="0" borderId="4" xfId="67" applyFont="1" applyBorder="1" applyAlignment="1">
      <alignment horizontal="center" vertical="center"/>
    </xf>
    <xf numFmtId="0" fontId="13" fillId="0" borderId="1" xfId="38" applyFont="1" applyBorder="1" applyAlignment="1">
      <alignment horizontal="center" vertical="center" wrapText="1"/>
    </xf>
    <xf numFmtId="176" fontId="15" fillId="0" borderId="1" xfId="43" applyNumberFormat="1" applyFont="1" applyBorder="1" applyAlignment="1">
      <alignment horizontal="center" vertical="center" wrapText="1"/>
    </xf>
    <xf numFmtId="0" fontId="15" fillId="0" borderId="1" xfId="50" applyFont="1" applyBorder="1" applyAlignment="1">
      <alignment horizontal="left" vertical="center" wrapText="1"/>
    </xf>
    <xf numFmtId="0" fontId="15" fillId="0" borderId="3" xfId="50" applyFont="1" applyBorder="1" applyAlignment="1">
      <alignment horizontal="center" vertical="center" wrapText="1"/>
    </xf>
    <xf numFmtId="0" fontId="13" fillId="0" borderId="3" xfId="50" applyFont="1" applyBorder="1" applyAlignment="1">
      <alignment horizontal="center" vertical="center" wrapText="1"/>
    </xf>
    <xf numFmtId="0" fontId="14" fillId="0" borderId="1" xfId="50" applyFont="1" applyBorder="1" applyAlignment="1">
      <alignment horizontal="center" vertical="center"/>
    </xf>
    <xf numFmtId="0" fontId="14" fillId="0" borderId="1" xfId="50" applyFont="1" applyBorder="1" applyAlignment="1">
      <alignment horizontal="left" vertical="center"/>
    </xf>
    <xf numFmtId="43" fontId="13" fillId="0" borderId="0" xfId="77" applyFont="1" applyFill="1" applyAlignment="1">
      <alignment horizontal="center" vertical="center"/>
    </xf>
    <xf numFmtId="43" fontId="13" fillId="0" borderId="0" xfId="77" applyFont="1" applyFill="1" applyAlignment="1">
      <alignment horizontal="left" vertical="center"/>
    </xf>
    <xf numFmtId="43" fontId="13" fillId="0" borderId="0" xfId="50" applyNumberFormat="1" applyFont="1" applyAlignment="1">
      <alignment horizontal="left" vertical="center"/>
    </xf>
    <xf numFmtId="10" fontId="13" fillId="0" borderId="0" xfId="11" applyNumberFormat="1" applyFont="1" applyFill="1" applyAlignment="1">
      <alignment horizontal="left" vertical="center"/>
    </xf>
    <xf numFmtId="43" fontId="13" fillId="0" borderId="0" xfId="50" applyNumberFormat="1" applyFont="1" applyAlignment="1">
      <alignment horizontal="center" vertical="center"/>
    </xf>
    <xf numFmtId="10" fontId="13" fillId="0" borderId="0" xfId="50" applyNumberFormat="1" applyFont="1" applyAlignment="1">
      <alignment horizontal="center" vertical="center"/>
    </xf>
    <xf numFmtId="176" fontId="17" fillId="0" borderId="0" xfId="50" applyNumberFormat="1" applyFont="1" applyAlignment="1">
      <alignment horizontal="center" vertical="center"/>
    </xf>
    <xf numFmtId="176" fontId="18" fillId="0" borderId="1" xfId="77" applyNumberFormat="1" applyFont="1" applyFill="1" applyBorder="1" applyAlignment="1">
      <alignment horizontal="center" vertical="center" wrapText="1"/>
    </xf>
    <xf numFmtId="176" fontId="18" fillId="0" borderId="1" xfId="77" applyNumberFormat="1" applyFont="1" applyFill="1" applyBorder="1" applyAlignment="1">
      <alignment horizontal="center" vertical="center"/>
    </xf>
    <xf numFmtId="176" fontId="13" fillId="0" borderId="1" xfId="50" applyNumberFormat="1" applyFont="1" applyBorder="1" applyAlignment="1">
      <alignment horizontal="center" vertical="center"/>
    </xf>
    <xf numFmtId="176" fontId="13" fillId="0" borderId="1" xfId="77" applyNumberFormat="1" applyFont="1" applyFill="1" applyBorder="1" applyAlignment="1">
      <alignment horizontal="center" vertical="center"/>
    </xf>
    <xf numFmtId="10" fontId="13" fillId="0" borderId="0" xfId="11" applyNumberFormat="1" applyFont="1" applyFill="1" applyAlignment="1">
      <alignment horizontal="center" vertical="center"/>
    </xf>
    <xf numFmtId="176" fontId="14" fillId="0" borderId="1" xfId="77" applyNumberFormat="1" applyFont="1" applyFill="1" applyBorder="1" applyAlignment="1">
      <alignment horizontal="center" vertical="center"/>
    </xf>
  </cellXfs>
  <cellStyles count="7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常规 6" xfId="14"/>
    <cellStyle name="注释" xfId="15" builtinId="10"/>
    <cellStyle name="警告文本" xfId="16" builtinId="11"/>
    <cellStyle name="常规 4 2 2 3" xfId="17"/>
    <cellStyle name="60% - 强调文字颜色 2" xfId="18" builtinId="36"/>
    <cellStyle name="标题 4" xfId="19" builtinId="19"/>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常规 2 2 2" xfId="38"/>
    <cellStyle name="20% - 强调文字颜色 1" xfId="39" builtinId="30"/>
    <cellStyle name="40% - 强调文字颜色 1" xfId="40" builtinId="31"/>
    <cellStyle name="20% - 强调文字颜色 2" xfId="41" builtinId="34"/>
    <cellStyle name="40% - 强调文字颜色 2" xfId="42" builtinId="35"/>
    <cellStyle name="常规_绩效考评指标(4.1） 2 2 3" xfId="43"/>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2 3" xfId="54"/>
    <cellStyle name="常规 10" xfId="55"/>
    <cellStyle name="40% - 强调文字颜色 6" xfId="56" builtinId="51"/>
    <cellStyle name="常规 10 2" xfId="57"/>
    <cellStyle name="60% - 强调文字颜色 6" xfId="58" builtinId="52"/>
    <cellStyle name="百分比 3" xfId="59"/>
    <cellStyle name="常规 11" xfId="60"/>
    <cellStyle name="常规 2" xfId="61"/>
    <cellStyle name="常规 3" xfId="62"/>
    <cellStyle name="常规 3 2 3" xfId="63"/>
    <cellStyle name="常规 3 3 2 2" xfId="64"/>
    <cellStyle name="常规 4" xfId="65"/>
    <cellStyle name="常规 4 2" xfId="66"/>
    <cellStyle name="常规 5" xfId="67"/>
    <cellStyle name="常规 6 2" xfId="68"/>
    <cellStyle name="常规 7" xfId="69"/>
    <cellStyle name="常规 8" xfId="70"/>
    <cellStyle name="常规 9" xfId="71"/>
    <cellStyle name="常规_绩效考评指标(4.1）" xfId="72"/>
    <cellStyle name="超链接 2" xfId="73"/>
    <cellStyle name="千位分隔 2" xfId="74"/>
    <cellStyle name="千位分隔 3" xfId="75"/>
    <cellStyle name="千位分隔 4" xfId="76"/>
    <cellStyle name="千位分隔 4 2" xfId="77"/>
    <cellStyle name="千位分隔 5" xfId="7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54"/>
  <sheetViews>
    <sheetView tabSelected="1" zoomScale="85" zoomScaleNormal="85" workbookViewId="0">
      <selection activeCell="M4" sqref="M4"/>
    </sheetView>
  </sheetViews>
  <sheetFormatPr defaultColWidth="9" defaultRowHeight="16.2"/>
  <cols>
    <col min="1" max="1" width="9.26851851851852" style="36" customWidth="1"/>
    <col min="2" max="2" width="5.92592592592593" style="36" customWidth="1"/>
    <col min="3" max="3" width="9.06481481481481" style="36" customWidth="1"/>
    <col min="4" max="4" width="5.92592592592593" style="32" customWidth="1"/>
    <col min="5" max="5" width="17" style="37" customWidth="1"/>
    <col min="6" max="6" width="5.52777777777778" style="32" customWidth="1"/>
    <col min="7" max="7" width="28.9259259259259" style="32" customWidth="1"/>
    <col min="8" max="8" width="73.2037037037037" style="35" customWidth="1"/>
    <col min="9" max="9" width="8.33333333333333" style="38" customWidth="1"/>
    <col min="10" max="10" width="8.26851851851852" style="38" customWidth="1"/>
    <col min="11" max="16384" width="9" style="39"/>
  </cols>
  <sheetData>
    <row r="1" spans="1:2">
      <c r="A1" s="40"/>
      <c r="B1" s="40"/>
    </row>
    <row r="2" ht="34.5" customHeight="1" spans="1:10">
      <c r="A2" s="41" t="s">
        <v>0</v>
      </c>
      <c r="B2" s="41"/>
      <c r="C2" s="41"/>
      <c r="D2" s="41"/>
      <c r="E2" s="41"/>
      <c r="F2" s="41"/>
      <c r="G2" s="41"/>
      <c r="H2" s="41"/>
      <c r="I2" s="72"/>
      <c r="J2" s="72"/>
    </row>
    <row r="3" s="31" customFormat="1" ht="27.6" spans="1:10">
      <c r="A3" s="42" t="s">
        <v>1</v>
      </c>
      <c r="B3" s="42" t="s">
        <v>2</v>
      </c>
      <c r="C3" s="42" t="s">
        <v>3</v>
      </c>
      <c r="D3" s="42" t="s">
        <v>2</v>
      </c>
      <c r="E3" s="42" t="s">
        <v>4</v>
      </c>
      <c r="F3" s="42" t="s">
        <v>2</v>
      </c>
      <c r="G3" s="42" t="s">
        <v>5</v>
      </c>
      <c r="H3" s="42" t="s">
        <v>6</v>
      </c>
      <c r="I3" s="73" t="s">
        <v>7</v>
      </c>
      <c r="J3" s="74" t="s">
        <v>8</v>
      </c>
    </row>
    <row r="4" ht="97.2" spans="1:10">
      <c r="A4" s="43" t="s">
        <v>9</v>
      </c>
      <c r="B4" s="43">
        <f>D4+D6+D8</f>
        <v>15</v>
      </c>
      <c r="C4" s="44" t="s">
        <v>10</v>
      </c>
      <c r="D4" s="45">
        <f>SUM(F4:F5)</f>
        <v>6</v>
      </c>
      <c r="E4" s="46" t="s">
        <v>11</v>
      </c>
      <c r="F4" s="45">
        <v>3</v>
      </c>
      <c r="G4" s="46" t="s">
        <v>12</v>
      </c>
      <c r="H4" s="47" t="s">
        <v>13</v>
      </c>
      <c r="I4" s="75">
        <v>0</v>
      </c>
      <c r="J4" s="76">
        <v>3</v>
      </c>
    </row>
    <row r="5" ht="81" spans="1:10">
      <c r="A5" s="43"/>
      <c r="B5" s="43"/>
      <c r="C5" s="48"/>
      <c r="D5" s="49"/>
      <c r="E5" s="46" t="s">
        <v>14</v>
      </c>
      <c r="F5" s="45">
        <v>3</v>
      </c>
      <c r="G5" s="46" t="s">
        <v>15</v>
      </c>
      <c r="H5" s="47" t="s">
        <v>16</v>
      </c>
      <c r="I5" s="75">
        <v>0</v>
      </c>
      <c r="J5" s="76">
        <v>3</v>
      </c>
    </row>
    <row r="6" s="32" customFormat="1" ht="81" spans="1:10">
      <c r="A6" s="43"/>
      <c r="B6" s="43"/>
      <c r="C6" s="46" t="s">
        <v>17</v>
      </c>
      <c r="D6" s="45">
        <f>F6+F7</f>
        <v>6</v>
      </c>
      <c r="E6" s="46" t="s">
        <v>18</v>
      </c>
      <c r="F6" s="45">
        <v>3</v>
      </c>
      <c r="G6" s="46" t="s">
        <v>19</v>
      </c>
      <c r="H6" s="47" t="s">
        <v>20</v>
      </c>
      <c r="I6" s="75">
        <v>0</v>
      </c>
      <c r="J6" s="76">
        <v>3</v>
      </c>
    </row>
    <row r="7" s="32" customFormat="1" ht="94.05" customHeight="1" spans="1:10">
      <c r="A7" s="43"/>
      <c r="B7" s="43"/>
      <c r="C7" s="46"/>
      <c r="D7" s="49"/>
      <c r="E7" s="46" t="s">
        <v>21</v>
      </c>
      <c r="F7" s="45">
        <v>3</v>
      </c>
      <c r="G7" s="46" t="s">
        <v>22</v>
      </c>
      <c r="H7" s="47" t="s">
        <v>23</v>
      </c>
      <c r="I7" s="75">
        <v>1</v>
      </c>
      <c r="J7" s="76">
        <v>2</v>
      </c>
    </row>
    <row r="8" s="32" customFormat="1" ht="181.5" customHeight="1" spans="1:10">
      <c r="A8" s="43"/>
      <c r="B8" s="43"/>
      <c r="C8" s="50" t="s">
        <v>24</v>
      </c>
      <c r="D8" s="43">
        <f>F8</f>
        <v>3</v>
      </c>
      <c r="E8" s="46" t="s">
        <v>25</v>
      </c>
      <c r="F8" s="51">
        <v>3</v>
      </c>
      <c r="G8" s="46" t="s">
        <v>26</v>
      </c>
      <c r="H8" s="47" t="s">
        <v>27</v>
      </c>
      <c r="I8" s="75">
        <v>2</v>
      </c>
      <c r="J8" s="76">
        <v>1</v>
      </c>
    </row>
    <row r="9" s="32" customFormat="1" ht="140" customHeight="1" spans="1:10">
      <c r="A9" s="52" t="s">
        <v>28</v>
      </c>
      <c r="B9" s="52">
        <f>D9+D10+D13</f>
        <v>25</v>
      </c>
      <c r="C9" s="50" t="s">
        <v>29</v>
      </c>
      <c r="D9" s="43">
        <v>3</v>
      </c>
      <c r="E9" s="44" t="s">
        <v>30</v>
      </c>
      <c r="F9" s="45">
        <v>3</v>
      </c>
      <c r="G9" s="46" t="s">
        <v>31</v>
      </c>
      <c r="H9" s="47" t="s">
        <v>32</v>
      </c>
      <c r="I9" s="75">
        <v>1</v>
      </c>
      <c r="J9" s="76">
        <v>2</v>
      </c>
    </row>
    <row r="10" s="32" customFormat="1" ht="81" spans="1:10">
      <c r="A10" s="53"/>
      <c r="B10" s="53"/>
      <c r="C10" s="54" t="s">
        <v>33</v>
      </c>
      <c r="D10" s="52">
        <f>SUM(F10:F12)</f>
        <v>10</v>
      </c>
      <c r="E10" s="44" t="s">
        <v>34</v>
      </c>
      <c r="F10" s="45">
        <v>3</v>
      </c>
      <c r="G10" s="44" t="s">
        <v>35</v>
      </c>
      <c r="H10" s="55" t="s">
        <v>36</v>
      </c>
      <c r="I10" s="75">
        <v>0</v>
      </c>
      <c r="J10" s="76">
        <v>3</v>
      </c>
    </row>
    <row r="11" s="32" customFormat="1" ht="48.6" spans="1:10">
      <c r="A11" s="53"/>
      <c r="B11" s="43"/>
      <c r="C11" s="50"/>
      <c r="D11" s="43"/>
      <c r="E11" s="46" t="s">
        <v>37</v>
      </c>
      <c r="F11" s="51">
        <v>3</v>
      </c>
      <c r="G11" s="46" t="s">
        <v>38</v>
      </c>
      <c r="H11" s="55" t="s">
        <v>39</v>
      </c>
      <c r="I11" s="75">
        <v>0</v>
      </c>
      <c r="J11" s="76">
        <v>3</v>
      </c>
    </row>
    <row r="12" s="32" customFormat="1" ht="167.55" customHeight="1" spans="1:10">
      <c r="A12" s="53"/>
      <c r="B12" s="53"/>
      <c r="C12" s="56"/>
      <c r="D12" s="53"/>
      <c r="E12" s="57" t="s">
        <v>40</v>
      </c>
      <c r="F12" s="58">
        <v>4</v>
      </c>
      <c r="G12" s="57" t="s">
        <v>41</v>
      </c>
      <c r="H12" s="47" t="s">
        <v>42</v>
      </c>
      <c r="I12" s="75">
        <v>1</v>
      </c>
      <c r="J12" s="76">
        <v>3</v>
      </c>
    </row>
    <row r="13" s="32" customFormat="1" ht="113.4" spans="1:10">
      <c r="A13" s="53"/>
      <c r="B13" s="43"/>
      <c r="C13" s="50" t="s">
        <v>43</v>
      </c>
      <c r="D13" s="43">
        <f>SUM(F13:F15)</f>
        <v>12</v>
      </c>
      <c r="E13" s="46" t="s">
        <v>44</v>
      </c>
      <c r="F13" s="43">
        <v>4</v>
      </c>
      <c r="G13" s="46" t="s">
        <v>45</v>
      </c>
      <c r="H13" s="47" t="s">
        <v>46</v>
      </c>
      <c r="I13" s="75">
        <v>0</v>
      </c>
      <c r="J13" s="76">
        <v>4</v>
      </c>
    </row>
    <row r="14" s="32" customFormat="1" ht="129.6" spans="1:10">
      <c r="A14" s="53"/>
      <c r="B14" s="43"/>
      <c r="C14" s="50"/>
      <c r="D14" s="43"/>
      <c r="E14" s="46" t="s">
        <v>47</v>
      </c>
      <c r="F14" s="43">
        <v>5</v>
      </c>
      <c r="G14" s="46" t="s">
        <v>48</v>
      </c>
      <c r="H14" s="47" t="s">
        <v>49</v>
      </c>
      <c r="I14" s="75">
        <v>1</v>
      </c>
      <c r="J14" s="76">
        <v>4</v>
      </c>
    </row>
    <row r="15" s="32" customFormat="1" ht="99" customHeight="1" spans="1:10">
      <c r="A15" s="53"/>
      <c r="B15" s="43"/>
      <c r="C15" s="50"/>
      <c r="D15" s="43"/>
      <c r="E15" s="46" t="s">
        <v>50</v>
      </c>
      <c r="F15" s="43">
        <v>3</v>
      </c>
      <c r="G15" s="46" t="s">
        <v>51</v>
      </c>
      <c r="H15" s="47" t="s">
        <v>52</v>
      </c>
      <c r="I15" s="75">
        <v>1</v>
      </c>
      <c r="J15" s="76">
        <v>2</v>
      </c>
    </row>
    <row r="16" s="32" customFormat="1" ht="97.2" spans="1:10">
      <c r="A16" s="43" t="s">
        <v>53</v>
      </c>
      <c r="B16" s="43">
        <f>SUM(D16:D22)</f>
        <v>40</v>
      </c>
      <c r="C16" s="50" t="s">
        <v>54</v>
      </c>
      <c r="D16" s="43">
        <f>SUM(F16:F18)</f>
        <v>13</v>
      </c>
      <c r="E16" s="50" t="s">
        <v>55</v>
      </c>
      <c r="F16" s="59">
        <v>6</v>
      </c>
      <c r="G16" s="60" t="s">
        <v>56</v>
      </c>
      <c r="H16" s="61" t="s">
        <v>57</v>
      </c>
      <c r="I16" s="76">
        <v>0</v>
      </c>
      <c r="J16" s="76">
        <v>6</v>
      </c>
    </row>
    <row r="17" s="32" customFormat="1" ht="97.2" spans="1:10">
      <c r="A17" s="43"/>
      <c r="B17" s="43"/>
      <c r="C17" s="50"/>
      <c r="D17" s="43"/>
      <c r="E17" s="50" t="s">
        <v>58</v>
      </c>
      <c r="F17" s="59">
        <v>4</v>
      </c>
      <c r="G17" s="50" t="s">
        <v>59</v>
      </c>
      <c r="H17" s="61" t="s">
        <v>60</v>
      </c>
      <c r="I17" s="76">
        <v>1.7</v>
      </c>
      <c r="J17" s="76">
        <v>2.3</v>
      </c>
    </row>
    <row r="18" s="32" customFormat="1" ht="97.2" spans="1:10">
      <c r="A18" s="43"/>
      <c r="B18" s="43"/>
      <c r="C18" s="50"/>
      <c r="D18" s="43"/>
      <c r="E18" s="50" t="s">
        <v>61</v>
      </c>
      <c r="F18" s="59">
        <v>3</v>
      </c>
      <c r="G18" s="50" t="s">
        <v>62</v>
      </c>
      <c r="H18" s="61" t="s">
        <v>63</v>
      </c>
      <c r="I18" s="76">
        <v>3</v>
      </c>
      <c r="J18" s="76">
        <v>0</v>
      </c>
    </row>
    <row r="19" s="32" customFormat="1" ht="48.6" spans="1:10">
      <c r="A19" s="43"/>
      <c r="B19" s="43"/>
      <c r="C19" s="50" t="s">
        <v>64</v>
      </c>
      <c r="D19" s="43">
        <f>F19+F20+F21</f>
        <v>15</v>
      </c>
      <c r="E19" s="50" t="s">
        <v>65</v>
      </c>
      <c r="F19" s="59">
        <v>5</v>
      </c>
      <c r="G19" s="50" t="s">
        <v>66</v>
      </c>
      <c r="H19" s="61" t="s">
        <v>67</v>
      </c>
      <c r="I19" s="76">
        <v>0</v>
      </c>
      <c r="J19" s="76">
        <v>5</v>
      </c>
    </row>
    <row r="20" s="32" customFormat="1" ht="48.6" spans="1:10">
      <c r="A20" s="43"/>
      <c r="B20" s="43"/>
      <c r="C20" s="50"/>
      <c r="D20" s="43"/>
      <c r="E20" s="50" t="s">
        <v>68</v>
      </c>
      <c r="F20" s="59">
        <v>5</v>
      </c>
      <c r="G20" s="50" t="s">
        <v>69</v>
      </c>
      <c r="H20" s="61" t="s">
        <v>70</v>
      </c>
      <c r="I20" s="76">
        <v>0</v>
      </c>
      <c r="J20" s="76">
        <v>5</v>
      </c>
    </row>
    <row r="21" s="32" customFormat="1" ht="48.6" spans="1:10">
      <c r="A21" s="43"/>
      <c r="B21" s="43"/>
      <c r="C21" s="50"/>
      <c r="D21" s="43"/>
      <c r="E21" s="50" t="s">
        <v>71</v>
      </c>
      <c r="F21" s="59">
        <v>5</v>
      </c>
      <c r="G21" s="50" t="s">
        <v>72</v>
      </c>
      <c r="H21" s="61" t="s">
        <v>73</v>
      </c>
      <c r="I21" s="76">
        <v>0</v>
      </c>
      <c r="J21" s="76">
        <v>5</v>
      </c>
    </row>
    <row r="22" s="32" customFormat="1" ht="97.2" spans="1:11">
      <c r="A22" s="43"/>
      <c r="B22" s="43"/>
      <c r="C22" s="54" t="s">
        <v>74</v>
      </c>
      <c r="D22" s="52">
        <f>F22+F23</f>
        <v>12</v>
      </c>
      <c r="E22" s="50" t="s">
        <v>75</v>
      </c>
      <c r="F22" s="59">
        <v>8</v>
      </c>
      <c r="G22" s="50" t="s">
        <v>76</v>
      </c>
      <c r="H22" s="61" t="s">
        <v>77</v>
      </c>
      <c r="I22" s="76">
        <v>0</v>
      </c>
      <c r="J22" s="76">
        <v>8</v>
      </c>
      <c r="K22" s="77"/>
    </row>
    <row r="23" s="32" customFormat="1" ht="48.6" spans="1:10">
      <c r="A23" s="43"/>
      <c r="B23" s="43"/>
      <c r="C23" s="56"/>
      <c r="D23" s="53"/>
      <c r="E23" s="50" t="s">
        <v>78</v>
      </c>
      <c r="F23" s="59">
        <v>4</v>
      </c>
      <c r="G23" s="50" t="s">
        <v>79</v>
      </c>
      <c r="H23" s="61" t="s">
        <v>80</v>
      </c>
      <c r="I23" s="76">
        <v>0</v>
      </c>
      <c r="J23" s="76">
        <v>4</v>
      </c>
    </row>
    <row r="24" s="32" customFormat="1" ht="64.8" spans="1:10">
      <c r="A24" s="53" t="s">
        <v>81</v>
      </c>
      <c r="B24" s="53">
        <f>D24+D25+D26</f>
        <v>20</v>
      </c>
      <c r="C24" s="50" t="s">
        <v>82</v>
      </c>
      <c r="D24" s="43">
        <v>5</v>
      </c>
      <c r="E24" s="50" t="s">
        <v>83</v>
      </c>
      <c r="F24" s="43">
        <v>5</v>
      </c>
      <c r="G24" s="50" t="s">
        <v>84</v>
      </c>
      <c r="H24" s="61" t="s">
        <v>85</v>
      </c>
      <c r="I24" s="76">
        <v>0</v>
      </c>
      <c r="J24" s="76">
        <v>5</v>
      </c>
    </row>
    <row r="25" s="32" customFormat="1" ht="48.6" spans="1:10">
      <c r="A25" s="53"/>
      <c r="B25" s="53"/>
      <c r="C25" s="62" t="s">
        <v>86</v>
      </c>
      <c r="D25" s="43">
        <v>5</v>
      </c>
      <c r="E25" s="50" t="s">
        <v>87</v>
      </c>
      <c r="F25" s="43">
        <v>5</v>
      </c>
      <c r="G25" s="50" t="s">
        <v>88</v>
      </c>
      <c r="H25" s="61" t="s">
        <v>89</v>
      </c>
      <c r="I25" s="76">
        <v>0</v>
      </c>
      <c r="J25" s="76">
        <v>5</v>
      </c>
    </row>
    <row r="26" s="32" customFormat="1" ht="81" spans="1:10">
      <c r="A26" s="63"/>
      <c r="B26" s="63"/>
      <c r="C26" s="62" t="s">
        <v>90</v>
      </c>
      <c r="D26" s="43">
        <v>10</v>
      </c>
      <c r="E26" s="50" t="s">
        <v>91</v>
      </c>
      <c r="F26" s="43">
        <v>10</v>
      </c>
      <c r="G26" s="50" t="s">
        <v>92</v>
      </c>
      <c r="H26" s="61" t="s">
        <v>93</v>
      </c>
      <c r="I26" s="76">
        <v>0</v>
      </c>
      <c r="J26" s="76">
        <v>10</v>
      </c>
    </row>
    <row r="27" s="33" customFormat="1" ht="25.9" customHeight="1" spans="1:10">
      <c r="A27" s="64" t="s">
        <v>94</v>
      </c>
      <c r="B27" s="64">
        <f>SUM(B4:B26)</f>
        <v>100</v>
      </c>
      <c r="C27" s="64"/>
      <c r="D27" s="64">
        <f>SUM(D4:D26)</f>
        <v>100</v>
      </c>
      <c r="E27" s="42"/>
      <c r="F27" s="64">
        <f>SUM(F4:F26)</f>
        <v>100</v>
      </c>
      <c r="G27" s="64"/>
      <c r="H27" s="65"/>
      <c r="I27" s="78">
        <f>SUM(I4:I26)</f>
        <v>11.7</v>
      </c>
      <c r="J27" s="78">
        <f>SUM(J4:J26)</f>
        <v>88.3</v>
      </c>
    </row>
    <row r="32" spans="7:7">
      <c r="G32" s="66"/>
    </row>
    <row r="33" spans="7:7">
      <c r="G33" s="66"/>
    </row>
    <row r="34" spans="7:7">
      <c r="G34" s="66"/>
    </row>
    <row r="35" spans="7:7">
      <c r="G35" s="66"/>
    </row>
    <row r="36" spans="7:7">
      <c r="G36" s="66"/>
    </row>
    <row r="37" spans="7:7">
      <c r="G37" s="66"/>
    </row>
    <row r="38" s="34" customFormat="1" spans="1:10">
      <c r="A38" s="36"/>
      <c r="B38" s="36"/>
      <c r="C38" s="36"/>
      <c r="D38" s="32"/>
      <c r="E38" s="37"/>
      <c r="F38" s="32"/>
      <c r="G38" s="66"/>
      <c r="H38" s="35"/>
      <c r="I38" s="38"/>
      <c r="J38" s="38"/>
    </row>
    <row r="39" s="34" customFormat="1" spans="1:10">
      <c r="A39" s="36"/>
      <c r="B39" s="36"/>
      <c r="C39" s="36"/>
      <c r="D39" s="32"/>
      <c r="E39" s="37"/>
      <c r="F39" s="32"/>
      <c r="G39" s="66"/>
      <c r="H39" s="67"/>
      <c r="I39" s="38"/>
      <c r="J39" s="38"/>
    </row>
    <row r="40" s="34" customFormat="1" spans="1:10">
      <c r="A40" s="36"/>
      <c r="B40" s="36"/>
      <c r="C40" s="36"/>
      <c r="D40" s="32"/>
      <c r="E40" s="37"/>
      <c r="F40" s="32"/>
      <c r="G40" s="66"/>
      <c r="H40" s="68"/>
      <c r="I40" s="38"/>
      <c r="J40" s="38"/>
    </row>
    <row r="41" s="34" customFormat="1" spans="1:10">
      <c r="A41" s="36"/>
      <c r="B41" s="36"/>
      <c r="C41" s="36"/>
      <c r="D41" s="32"/>
      <c r="E41" s="37"/>
      <c r="F41" s="32"/>
      <c r="G41" s="66"/>
      <c r="H41" s="69"/>
      <c r="I41" s="38"/>
      <c r="J41" s="38"/>
    </row>
    <row r="43" s="34" customFormat="1" spans="1:10">
      <c r="A43" s="36"/>
      <c r="B43" s="36"/>
      <c r="C43" s="36"/>
      <c r="D43" s="32"/>
      <c r="E43" s="37"/>
      <c r="F43" s="32"/>
      <c r="G43" s="70"/>
      <c r="H43" s="35"/>
      <c r="I43" s="38"/>
      <c r="J43" s="38"/>
    </row>
    <row r="47" s="34" customFormat="1" spans="1:10">
      <c r="A47" s="36"/>
      <c r="B47" s="36"/>
      <c r="C47" s="36"/>
      <c r="D47" s="32"/>
      <c r="E47" s="37"/>
      <c r="F47" s="32"/>
      <c r="G47" s="66"/>
      <c r="H47" s="35"/>
      <c r="I47" s="38"/>
      <c r="J47" s="38"/>
    </row>
    <row r="48" s="34" customFormat="1" spans="1:10">
      <c r="A48" s="36"/>
      <c r="B48" s="36"/>
      <c r="C48" s="36"/>
      <c r="D48" s="32"/>
      <c r="E48" s="37"/>
      <c r="F48" s="32"/>
      <c r="G48" s="70"/>
      <c r="H48" s="35"/>
      <c r="I48" s="38"/>
      <c r="J48" s="38"/>
    </row>
    <row r="49" s="34" customFormat="1" spans="1:10">
      <c r="A49" s="36"/>
      <c r="B49" s="36"/>
      <c r="C49" s="36"/>
      <c r="D49" s="32"/>
      <c r="E49" s="37"/>
      <c r="F49" s="32"/>
      <c r="G49" s="70"/>
      <c r="H49" s="35"/>
      <c r="I49" s="38"/>
      <c r="J49" s="38"/>
    </row>
    <row r="51" s="34" customFormat="1" spans="1:10">
      <c r="A51" s="36"/>
      <c r="B51" s="36"/>
      <c r="C51" s="36"/>
      <c r="D51" s="32"/>
      <c r="E51" s="37"/>
      <c r="F51" s="32"/>
      <c r="G51" s="70"/>
      <c r="H51" s="35"/>
      <c r="I51" s="38"/>
      <c r="J51" s="38"/>
    </row>
    <row r="54" s="35" customFormat="1" spans="1:10">
      <c r="A54" s="36"/>
      <c r="B54" s="36"/>
      <c r="C54" s="36"/>
      <c r="D54" s="32"/>
      <c r="E54" s="37"/>
      <c r="F54" s="32"/>
      <c r="G54" s="71"/>
      <c r="I54" s="38"/>
      <c r="J54" s="38"/>
    </row>
  </sheetData>
  <mergeCells count="24">
    <mergeCell ref="A1:B1"/>
    <mergeCell ref="A2:J2"/>
    <mergeCell ref="A4:A8"/>
    <mergeCell ref="A9:A15"/>
    <mergeCell ref="A16:A23"/>
    <mergeCell ref="A24:A26"/>
    <mergeCell ref="B4:B8"/>
    <mergeCell ref="B9:B15"/>
    <mergeCell ref="B16:B23"/>
    <mergeCell ref="B24:B26"/>
    <mergeCell ref="C4:C5"/>
    <mergeCell ref="C6:C7"/>
    <mergeCell ref="C10:C12"/>
    <mergeCell ref="C13:C15"/>
    <mergeCell ref="C16:C18"/>
    <mergeCell ref="C19:C21"/>
    <mergeCell ref="C22:C23"/>
    <mergeCell ref="D4:D5"/>
    <mergeCell ref="D6:D7"/>
    <mergeCell ref="D10:D12"/>
    <mergeCell ref="D13:D15"/>
    <mergeCell ref="D16:D18"/>
    <mergeCell ref="D19:D21"/>
    <mergeCell ref="D22:D23"/>
  </mergeCells>
  <printOptions horizontalCentered="1"/>
  <pageMargins left="0.393055555555556" right="0.393055555555556" top="0.590277777777778" bottom="0.590277777777778" header="0.314583333333333" footer="0.590277777777778"/>
  <pageSetup paperSize="9" scale="82"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4"/>
  <sheetViews>
    <sheetView workbookViewId="0">
      <selection activeCell="A1" sqref="A1"/>
    </sheetView>
  </sheetViews>
  <sheetFormatPr defaultColWidth="9.06481481481481" defaultRowHeight="14.4"/>
  <cols>
    <col min="1" max="1" width="9.06481481481481" style="18"/>
    <col min="2" max="2" width="13.3333333333333" style="18" customWidth="1"/>
    <col min="3" max="3" width="11.9259259259259" style="18" customWidth="1"/>
    <col min="4" max="4" width="10.462962962963" style="18" customWidth="1"/>
    <col min="5" max="5" width="9.06481481481481" style="18"/>
    <col min="6" max="6" width="10.462962962963" style="18" customWidth="1"/>
    <col min="7" max="8" width="9.06481481481481" style="18"/>
    <col min="9" max="9" width="10.462962962963" style="18" customWidth="1"/>
    <col min="10" max="11" width="9.06481481481481" style="18"/>
    <col min="12" max="13" width="10.462962962963" style="18" customWidth="1"/>
    <col min="14" max="14" width="12.5277777777778" style="18" customWidth="1"/>
    <col min="15" max="16384" width="9.06481481481481" style="18"/>
  </cols>
  <sheetData>
    <row r="1" spans="1:1">
      <c r="A1" s="9" t="s">
        <v>95</v>
      </c>
    </row>
    <row r="2" ht="29.65" customHeight="1" spans="1:14">
      <c r="A2" s="19" t="s">
        <v>96</v>
      </c>
      <c r="B2" s="19"/>
      <c r="C2" s="19"/>
      <c r="D2" s="19"/>
      <c r="E2" s="19"/>
      <c r="F2" s="19"/>
      <c r="G2" s="19"/>
      <c r="H2" s="19"/>
      <c r="I2" s="19"/>
      <c r="J2" s="19"/>
      <c r="K2" s="19"/>
      <c r="L2" s="19"/>
      <c r="M2" s="19"/>
      <c r="N2" s="19"/>
    </row>
    <row r="3" ht="29.65" customHeight="1" spans="1:14">
      <c r="A3" s="19"/>
      <c r="B3" s="19"/>
      <c r="C3" s="19"/>
      <c r="D3" s="19"/>
      <c r="E3" s="19"/>
      <c r="F3" s="19"/>
      <c r="G3" s="19"/>
      <c r="H3" s="19"/>
      <c r="I3" s="19"/>
      <c r="J3" s="19"/>
      <c r="K3" s="19"/>
      <c r="L3" s="19"/>
      <c r="M3" s="19"/>
      <c r="N3" s="19" t="s">
        <v>97</v>
      </c>
    </row>
    <row r="4" ht="28.8" spans="1:14">
      <c r="A4" s="20" t="s">
        <v>98</v>
      </c>
      <c r="B4" s="20" t="s">
        <v>99</v>
      </c>
      <c r="C4" s="20" t="s">
        <v>100</v>
      </c>
      <c r="D4" s="20" t="s">
        <v>101</v>
      </c>
      <c r="E4" s="20" t="s">
        <v>102</v>
      </c>
      <c r="F4" s="20" t="s">
        <v>103</v>
      </c>
      <c r="G4" s="20" t="s">
        <v>104</v>
      </c>
      <c r="H4" s="20" t="s">
        <v>105</v>
      </c>
      <c r="I4" s="20" t="s">
        <v>106</v>
      </c>
      <c r="J4" s="20" t="s">
        <v>107</v>
      </c>
      <c r="K4" s="20" t="s">
        <v>108</v>
      </c>
      <c r="L4" s="20" t="s">
        <v>109</v>
      </c>
      <c r="M4" s="20" t="s">
        <v>110</v>
      </c>
      <c r="N4" s="29" t="s">
        <v>94</v>
      </c>
    </row>
    <row r="5" spans="1:14">
      <c r="A5" s="21" t="s">
        <v>111</v>
      </c>
      <c r="B5" s="22" t="s">
        <v>112</v>
      </c>
      <c r="C5" s="23">
        <v>35015</v>
      </c>
      <c r="D5" s="23">
        <v>28016</v>
      </c>
      <c r="E5" s="23">
        <v>42912</v>
      </c>
      <c r="F5" s="23">
        <v>17707</v>
      </c>
      <c r="G5" s="23"/>
      <c r="H5" s="23"/>
      <c r="I5" s="23"/>
      <c r="J5" s="23"/>
      <c r="K5" s="23">
        <v>541</v>
      </c>
      <c r="L5" s="23"/>
      <c r="M5" s="23"/>
      <c r="N5" s="30">
        <f t="shared" ref="N5:N34" si="0">SUM(C5:K5)</f>
        <v>124191</v>
      </c>
    </row>
    <row r="6" spans="1:14">
      <c r="A6" s="21"/>
      <c r="B6" s="22" t="s">
        <v>113</v>
      </c>
      <c r="C6" s="23">
        <v>20000</v>
      </c>
      <c r="D6" s="23">
        <v>18500</v>
      </c>
      <c r="E6" s="23">
        <v>700</v>
      </c>
      <c r="F6" s="23">
        <v>3700</v>
      </c>
      <c r="G6" s="23">
        <v>500</v>
      </c>
      <c r="H6" s="23"/>
      <c r="I6" s="23">
        <v>200</v>
      </c>
      <c r="J6" s="23"/>
      <c r="K6" s="23"/>
      <c r="L6" s="23"/>
      <c r="M6" s="23"/>
      <c r="N6" s="30">
        <f t="shared" si="0"/>
        <v>43600</v>
      </c>
    </row>
    <row r="7" ht="24" spans="1:14">
      <c r="A7" s="21"/>
      <c r="B7" s="22" t="s">
        <v>114</v>
      </c>
      <c r="C7" s="23">
        <v>720000</v>
      </c>
      <c r="D7" s="23">
        <v>666000</v>
      </c>
      <c r="E7" s="23">
        <v>21000</v>
      </c>
      <c r="F7" s="23">
        <v>111000</v>
      </c>
      <c r="G7" s="23">
        <v>10000</v>
      </c>
      <c r="H7" s="23"/>
      <c r="I7" s="23">
        <v>28000</v>
      </c>
      <c r="J7" s="23"/>
      <c r="K7" s="23"/>
      <c r="L7" s="23"/>
      <c r="M7" s="23"/>
      <c r="N7" s="30">
        <f t="shared" si="0"/>
        <v>1556000</v>
      </c>
    </row>
    <row r="8" spans="1:14">
      <c r="A8" s="21"/>
      <c r="B8" s="22" t="s">
        <v>115</v>
      </c>
      <c r="C8" s="23">
        <v>17042.5</v>
      </c>
      <c r="D8" s="23">
        <v>14530.8</v>
      </c>
      <c r="E8" s="23"/>
      <c r="F8" s="23">
        <v>8185</v>
      </c>
      <c r="G8" s="23"/>
      <c r="H8" s="23"/>
      <c r="I8" s="23"/>
      <c r="J8" s="23"/>
      <c r="K8" s="23"/>
      <c r="L8" s="23"/>
      <c r="M8" s="23"/>
      <c r="N8" s="30">
        <f t="shared" si="0"/>
        <v>39758.3</v>
      </c>
    </row>
    <row r="9" ht="24" spans="1:14">
      <c r="A9" s="21"/>
      <c r="B9" s="22" t="s">
        <v>116</v>
      </c>
      <c r="C9" s="23">
        <v>521500.5</v>
      </c>
      <c r="D9" s="23">
        <v>444642.48</v>
      </c>
      <c r="E9" s="23"/>
      <c r="F9" s="23">
        <v>208717.5</v>
      </c>
      <c r="G9" s="23"/>
      <c r="H9" s="23"/>
      <c r="I9" s="23"/>
      <c r="J9" s="23"/>
      <c r="K9" s="23"/>
      <c r="L9" s="23"/>
      <c r="M9" s="23"/>
      <c r="N9" s="30">
        <f t="shared" si="0"/>
        <v>1174860.48</v>
      </c>
    </row>
    <row r="10" spans="1:14">
      <c r="A10" s="21"/>
      <c r="B10" s="22" t="s">
        <v>117</v>
      </c>
      <c r="C10" s="24">
        <v>92029.5</v>
      </c>
      <c r="D10" s="25">
        <v>78466.32</v>
      </c>
      <c r="E10" s="26"/>
      <c r="F10" s="27">
        <v>36832.5</v>
      </c>
      <c r="G10" s="27"/>
      <c r="H10" s="27"/>
      <c r="I10" s="27"/>
      <c r="J10" s="27"/>
      <c r="K10" s="27"/>
      <c r="L10" s="27"/>
      <c r="M10" s="27"/>
      <c r="N10" s="30">
        <f t="shared" si="0"/>
        <v>207328.32</v>
      </c>
    </row>
    <row r="11" spans="1:14">
      <c r="A11" s="21" t="s">
        <v>118</v>
      </c>
      <c r="B11" s="22" t="s">
        <v>112</v>
      </c>
      <c r="C11" s="28">
        <v>62294</v>
      </c>
      <c r="D11" s="25">
        <v>21759</v>
      </c>
      <c r="E11" s="26">
        <v>26329</v>
      </c>
      <c r="F11" s="27">
        <v>18074.5</v>
      </c>
      <c r="G11" s="27"/>
      <c r="H11" s="27"/>
      <c r="I11" s="27"/>
      <c r="J11" s="27"/>
      <c r="K11" s="27">
        <v>795</v>
      </c>
      <c r="L11" s="27"/>
      <c r="M11" s="27"/>
      <c r="N11" s="30">
        <f t="shared" si="0"/>
        <v>129251.5</v>
      </c>
    </row>
    <row r="12" spans="1:14">
      <c r="A12" s="21"/>
      <c r="B12" s="22" t="s">
        <v>113</v>
      </c>
      <c r="C12" s="24">
        <v>35000</v>
      </c>
      <c r="D12" s="25">
        <v>14000</v>
      </c>
      <c r="E12" s="26">
        <v>500</v>
      </c>
      <c r="F12" s="27">
        <v>3200</v>
      </c>
      <c r="G12" s="27">
        <v>500</v>
      </c>
      <c r="H12" s="27"/>
      <c r="I12" s="27">
        <v>300</v>
      </c>
      <c r="J12" s="27">
        <v>120</v>
      </c>
      <c r="K12" s="27"/>
      <c r="L12" s="27"/>
      <c r="M12" s="27"/>
      <c r="N12" s="30">
        <f t="shared" si="0"/>
        <v>53620</v>
      </c>
    </row>
    <row r="13" ht="24" spans="1:14">
      <c r="A13" s="21"/>
      <c r="B13" s="22" t="s">
        <v>114</v>
      </c>
      <c r="C13" s="24">
        <v>1260000</v>
      </c>
      <c r="D13" s="25">
        <v>504000</v>
      </c>
      <c r="E13" s="26">
        <v>15000</v>
      </c>
      <c r="F13" s="27">
        <v>96000</v>
      </c>
      <c r="G13" s="27">
        <v>10000</v>
      </c>
      <c r="H13" s="27"/>
      <c r="I13" s="27">
        <v>42000</v>
      </c>
      <c r="J13" s="27">
        <v>19200</v>
      </c>
      <c r="K13" s="27"/>
      <c r="L13" s="27"/>
      <c r="M13" s="27"/>
      <c r="N13" s="30">
        <f t="shared" si="0"/>
        <v>1946200</v>
      </c>
    </row>
    <row r="14" spans="1:14">
      <c r="A14" s="21"/>
      <c r="B14" s="22" t="s">
        <v>115</v>
      </c>
      <c r="C14" s="24">
        <v>25854.43</v>
      </c>
      <c r="D14" s="25">
        <v>21779.27</v>
      </c>
      <c r="E14" s="26"/>
      <c r="F14" s="27">
        <v>1136</v>
      </c>
      <c r="G14" s="27"/>
      <c r="H14" s="27"/>
      <c r="I14" s="27">
        <v>53</v>
      </c>
      <c r="J14" s="27">
        <v>200</v>
      </c>
      <c r="K14" s="27"/>
      <c r="L14" s="27">
        <v>4041.7</v>
      </c>
      <c r="M14" s="27">
        <v>2859.3</v>
      </c>
      <c r="N14" s="30">
        <f t="shared" si="0"/>
        <v>49022.7</v>
      </c>
    </row>
    <row r="15" spans="1:14">
      <c r="A15" s="21"/>
      <c r="B15" s="22" t="s">
        <v>119</v>
      </c>
      <c r="C15" s="24">
        <v>791145.558</v>
      </c>
      <c r="D15" s="25">
        <v>666445.662</v>
      </c>
      <c r="E15" s="26"/>
      <c r="F15" s="27">
        <v>28968</v>
      </c>
      <c r="G15" s="27"/>
      <c r="H15" s="27"/>
      <c r="I15" s="27">
        <v>7420</v>
      </c>
      <c r="J15" s="27">
        <v>27200</v>
      </c>
      <c r="K15" s="27"/>
      <c r="L15" s="27">
        <v>43650.36</v>
      </c>
      <c r="M15" s="27">
        <v>30880.44</v>
      </c>
      <c r="N15" s="30">
        <f t="shared" si="0"/>
        <v>1521179.22</v>
      </c>
    </row>
    <row r="16" spans="1:14">
      <c r="A16" s="21"/>
      <c r="B16" s="22" t="s">
        <v>117</v>
      </c>
      <c r="C16" s="24">
        <v>139613.922</v>
      </c>
      <c r="D16" s="25">
        <v>117608.058</v>
      </c>
      <c r="E16" s="26"/>
      <c r="F16" s="27">
        <v>5112</v>
      </c>
      <c r="G16" s="27"/>
      <c r="H16" s="27"/>
      <c r="I16" s="27">
        <v>3180</v>
      </c>
      <c r="J16" s="27">
        <v>4800</v>
      </c>
      <c r="K16" s="27"/>
      <c r="L16" s="27">
        <v>10912.59</v>
      </c>
      <c r="M16" s="27">
        <v>7720.11</v>
      </c>
      <c r="N16" s="30">
        <f t="shared" si="0"/>
        <v>270313.98</v>
      </c>
    </row>
    <row r="17" spans="1:14">
      <c r="A17" s="21" t="s">
        <v>120</v>
      </c>
      <c r="B17" s="22" t="s">
        <v>112</v>
      </c>
      <c r="C17" s="24">
        <v>29947</v>
      </c>
      <c r="D17" s="25">
        <v>14871</v>
      </c>
      <c r="E17" s="26">
        <v>15131</v>
      </c>
      <c r="F17" s="27">
        <v>4282.9</v>
      </c>
      <c r="G17" s="27"/>
      <c r="H17" s="27"/>
      <c r="I17" s="27"/>
      <c r="J17" s="27"/>
      <c r="K17" s="27">
        <v>433</v>
      </c>
      <c r="L17" s="27"/>
      <c r="M17" s="27"/>
      <c r="N17" s="30">
        <f t="shared" si="0"/>
        <v>64664.9</v>
      </c>
    </row>
    <row r="18" spans="1:14">
      <c r="A18" s="21"/>
      <c r="B18" s="22" t="s">
        <v>113</v>
      </c>
      <c r="C18" s="24">
        <v>15000</v>
      </c>
      <c r="D18" s="25">
        <v>11000</v>
      </c>
      <c r="E18" s="26">
        <v>500</v>
      </c>
      <c r="F18" s="27">
        <v>1000</v>
      </c>
      <c r="G18" s="27"/>
      <c r="H18" s="27"/>
      <c r="I18" s="27">
        <v>200</v>
      </c>
      <c r="J18" s="27"/>
      <c r="K18" s="27"/>
      <c r="L18" s="27"/>
      <c r="M18" s="27"/>
      <c r="N18" s="30">
        <f t="shared" si="0"/>
        <v>27700</v>
      </c>
    </row>
    <row r="19" ht="24" spans="1:14">
      <c r="A19" s="21"/>
      <c r="B19" s="22" t="s">
        <v>114</v>
      </c>
      <c r="C19" s="24">
        <v>540000</v>
      </c>
      <c r="D19" s="25">
        <v>396000</v>
      </c>
      <c r="E19" s="26">
        <v>15000</v>
      </c>
      <c r="F19" s="27">
        <v>30000</v>
      </c>
      <c r="G19" s="27"/>
      <c r="H19" s="27"/>
      <c r="I19" s="27">
        <v>28000</v>
      </c>
      <c r="J19" s="27"/>
      <c r="K19" s="27"/>
      <c r="L19" s="27"/>
      <c r="M19" s="27"/>
      <c r="N19" s="30">
        <f t="shared" si="0"/>
        <v>1009000</v>
      </c>
    </row>
    <row r="20" spans="1:14">
      <c r="A20" s="21"/>
      <c r="B20" s="22" t="s">
        <v>115</v>
      </c>
      <c r="C20" s="24">
        <v>27881.5</v>
      </c>
      <c r="D20" s="25">
        <v>18880</v>
      </c>
      <c r="E20" s="26"/>
      <c r="F20" s="27"/>
      <c r="G20" s="27"/>
      <c r="H20" s="27"/>
      <c r="I20" s="27"/>
      <c r="J20" s="27"/>
      <c r="K20" s="27"/>
      <c r="L20" s="27"/>
      <c r="M20" s="27"/>
      <c r="N20" s="30">
        <f t="shared" si="0"/>
        <v>46761.5</v>
      </c>
    </row>
    <row r="21" spans="1:14">
      <c r="A21" s="21"/>
      <c r="B21" s="22" t="s">
        <v>119</v>
      </c>
      <c r="C21" s="24">
        <v>853173.9</v>
      </c>
      <c r="D21" s="25">
        <v>577728</v>
      </c>
      <c r="E21" s="26"/>
      <c r="F21" s="27"/>
      <c r="G21" s="27"/>
      <c r="H21" s="27"/>
      <c r="I21" s="27"/>
      <c r="J21" s="27"/>
      <c r="K21" s="27"/>
      <c r="L21" s="27"/>
      <c r="M21" s="27"/>
      <c r="N21" s="30">
        <f t="shared" si="0"/>
        <v>1430901.9</v>
      </c>
    </row>
    <row r="22" spans="1:14">
      <c r="A22" s="21"/>
      <c r="B22" s="22" t="s">
        <v>117</v>
      </c>
      <c r="C22" s="24">
        <v>150560.1</v>
      </c>
      <c r="D22" s="25">
        <v>101952</v>
      </c>
      <c r="E22" s="26"/>
      <c r="F22" s="27"/>
      <c r="G22" s="27"/>
      <c r="H22" s="27"/>
      <c r="I22" s="27"/>
      <c r="J22" s="27"/>
      <c r="K22" s="27"/>
      <c r="L22" s="27"/>
      <c r="M22" s="27"/>
      <c r="N22" s="30">
        <f t="shared" si="0"/>
        <v>252512.1</v>
      </c>
    </row>
    <row r="23" spans="1:14">
      <c r="A23" s="21" t="s">
        <v>121</v>
      </c>
      <c r="B23" s="22" t="s">
        <v>112</v>
      </c>
      <c r="C23" s="24">
        <v>28280</v>
      </c>
      <c r="D23" s="25">
        <v>18521</v>
      </c>
      <c r="E23" s="26">
        <v>20125</v>
      </c>
      <c r="F23" s="27">
        <v>17158</v>
      </c>
      <c r="G23" s="27"/>
      <c r="H23" s="27"/>
      <c r="I23" s="27"/>
      <c r="J23" s="27"/>
      <c r="K23" s="27">
        <v>1476</v>
      </c>
      <c r="L23" s="27"/>
      <c r="M23" s="27"/>
      <c r="N23" s="30">
        <f t="shared" si="0"/>
        <v>85560</v>
      </c>
    </row>
    <row r="24" spans="1:14">
      <c r="A24" s="21"/>
      <c r="B24" s="22" t="s">
        <v>113</v>
      </c>
      <c r="C24" s="24">
        <v>16500</v>
      </c>
      <c r="D24" s="25">
        <v>10000</v>
      </c>
      <c r="E24" s="26">
        <v>500</v>
      </c>
      <c r="F24" s="27">
        <v>2500</v>
      </c>
      <c r="G24" s="27"/>
      <c r="H24" s="27"/>
      <c r="I24" s="27">
        <v>300</v>
      </c>
      <c r="J24" s="27"/>
      <c r="K24" s="27">
        <v>30</v>
      </c>
      <c r="L24" s="27"/>
      <c r="M24" s="27"/>
      <c r="N24" s="30">
        <f t="shared" si="0"/>
        <v>29830</v>
      </c>
    </row>
    <row r="25" ht="24" spans="1:14">
      <c r="A25" s="21"/>
      <c r="B25" s="22" t="s">
        <v>114</v>
      </c>
      <c r="C25" s="24">
        <v>594000</v>
      </c>
      <c r="D25" s="25">
        <v>360000</v>
      </c>
      <c r="E25" s="26">
        <v>15000</v>
      </c>
      <c r="F25" s="27">
        <v>75000</v>
      </c>
      <c r="G25" s="27"/>
      <c r="H25" s="27"/>
      <c r="I25" s="27">
        <v>42000</v>
      </c>
      <c r="J25" s="27"/>
      <c r="K25" s="27">
        <v>1080</v>
      </c>
      <c r="L25" s="27"/>
      <c r="M25" s="27"/>
      <c r="N25" s="30">
        <f t="shared" si="0"/>
        <v>1087080</v>
      </c>
    </row>
    <row r="26" spans="1:14">
      <c r="A26" s="21"/>
      <c r="B26" s="22" t="s">
        <v>115</v>
      </c>
      <c r="C26" s="24">
        <v>11859.8</v>
      </c>
      <c r="D26" s="25">
        <v>9170.6</v>
      </c>
      <c r="E26" s="26"/>
      <c r="F26" s="27">
        <v>4578</v>
      </c>
      <c r="G26" s="27"/>
      <c r="H26" s="27"/>
      <c r="I26" s="27"/>
      <c r="J26" s="27"/>
      <c r="K26" s="27"/>
      <c r="L26" s="27">
        <v>11859.8</v>
      </c>
      <c r="M26" s="27">
        <v>13190.6</v>
      </c>
      <c r="N26" s="30">
        <f t="shared" si="0"/>
        <v>25608.4</v>
      </c>
    </row>
    <row r="27" spans="1:14">
      <c r="A27" s="21"/>
      <c r="B27" s="22" t="s">
        <v>119</v>
      </c>
      <c r="C27" s="24">
        <v>362909.88</v>
      </c>
      <c r="D27" s="25">
        <v>280620.36</v>
      </c>
      <c r="E27" s="26"/>
      <c r="F27" s="27">
        <v>116739</v>
      </c>
      <c r="G27" s="27"/>
      <c r="H27" s="27"/>
      <c r="I27" s="27"/>
      <c r="J27" s="27"/>
      <c r="K27" s="27"/>
      <c r="L27" s="27">
        <v>128085.84</v>
      </c>
      <c r="M27" s="27">
        <v>142458.48</v>
      </c>
      <c r="N27" s="30">
        <f t="shared" si="0"/>
        <v>760269.24</v>
      </c>
    </row>
    <row r="28" spans="1:14">
      <c r="A28" s="21"/>
      <c r="B28" s="22" t="s">
        <v>117</v>
      </c>
      <c r="C28" s="24">
        <v>64042.92</v>
      </c>
      <c r="D28" s="25">
        <v>49521.24</v>
      </c>
      <c r="E28" s="26"/>
      <c r="F28" s="27">
        <v>20601</v>
      </c>
      <c r="G28" s="27"/>
      <c r="H28" s="27"/>
      <c r="I28" s="27"/>
      <c r="J28" s="27"/>
      <c r="K28" s="27"/>
      <c r="L28" s="27">
        <v>32021.46</v>
      </c>
      <c r="M28" s="27">
        <v>35614.62</v>
      </c>
      <c r="N28" s="30">
        <f t="shared" si="0"/>
        <v>134165.16</v>
      </c>
    </row>
    <row r="29" spans="1:14">
      <c r="A29" s="21" t="s">
        <v>122</v>
      </c>
      <c r="B29" s="22" t="s">
        <v>112</v>
      </c>
      <c r="C29" s="24">
        <v>50920</v>
      </c>
      <c r="D29" s="25">
        <v>23595</v>
      </c>
      <c r="E29" s="26">
        <v>44634</v>
      </c>
      <c r="F29" s="27">
        <v>11915</v>
      </c>
      <c r="G29" s="27"/>
      <c r="H29" s="27"/>
      <c r="I29" s="27"/>
      <c r="J29" s="27"/>
      <c r="K29" s="27">
        <v>720</v>
      </c>
      <c r="L29" s="27"/>
      <c r="M29" s="27"/>
      <c r="N29" s="30">
        <f t="shared" si="0"/>
        <v>131784</v>
      </c>
    </row>
    <row r="30" spans="1:14">
      <c r="A30" s="21"/>
      <c r="B30" s="22" t="s">
        <v>113</v>
      </c>
      <c r="C30" s="24">
        <v>28000</v>
      </c>
      <c r="D30" s="25">
        <v>14000</v>
      </c>
      <c r="E30" s="26">
        <v>900</v>
      </c>
      <c r="F30" s="27">
        <v>2500</v>
      </c>
      <c r="G30" s="27"/>
      <c r="H30" s="27"/>
      <c r="I30" s="27">
        <v>400</v>
      </c>
      <c r="J30" s="27"/>
      <c r="K30" s="27"/>
      <c r="L30" s="27"/>
      <c r="M30" s="27"/>
      <c r="N30" s="30">
        <f t="shared" si="0"/>
        <v>45800</v>
      </c>
    </row>
    <row r="31" ht="24" spans="1:14">
      <c r="A31" s="21"/>
      <c r="B31" s="22" t="s">
        <v>114</v>
      </c>
      <c r="C31" s="24">
        <v>1008000</v>
      </c>
      <c r="D31" s="25">
        <v>504000</v>
      </c>
      <c r="E31" s="26">
        <v>27000</v>
      </c>
      <c r="F31" s="27">
        <v>75000</v>
      </c>
      <c r="G31" s="27"/>
      <c r="H31" s="27"/>
      <c r="I31" s="27">
        <v>56000</v>
      </c>
      <c r="J31" s="27"/>
      <c r="K31" s="27"/>
      <c r="L31" s="27"/>
      <c r="M31" s="27"/>
      <c r="N31" s="30">
        <f t="shared" si="0"/>
        <v>1670000</v>
      </c>
    </row>
    <row r="32" spans="1:14">
      <c r="A32" s="21"/>
      <c r="B32" s="22" t="s">
        <v>115</v>
      </c>
      <c r="C32" s="24">
        <v>24057.9</v>
      </c>
      <c r="D32" s="25">
        <v>21080.2</v>
      </c>
      <c r="E32" s="26"/>
      <c r="F32" s="27"/>
      <c r="G32" s="27"/>
      <c r="H32" s="27"/>
      <c r="I32" s="27">
        <v>848</v>
      </c>
      <c r="J32" s="27"/>
      <c r="K32" s="27"/>
      <c r="L32" s="27"/>
      <c r="M32" s="27"/>
      <c r="N32" s="30">
        <f t="shared" si="0"/>
        <v>45986.1</v>
      </c>
    </row>
    <row r="33" spans="1:14">
      <c r="A33" s="21"/>
      <c r="B33" s="22" t="s">
        <v>119</v>
      </c>
      <c r="C33" s="24">
        <v>736171.74</v>
      </c>
      <c r="D33" s="25">
        <v>645054.12</v>
      </c>
      <c r="E33" s="26"/>
      <c r="F33" s="27"/>
      <c r="G33" s="27"/>
      <c r="H33" s="27"/>
      <c r="I33" s="27">
        <v>118720</v>
      </c>
      <c r="J33" s="27"/>
      <c r="K33" s="27"/>
      <c r="L33" s="27"/>
      <c r="M33" s="27"/>
      <c r="N33" s="30">
        <f t="shared" si="0"/>
        <v>1499945.86</v>
      </c>
    </row>
    <row r="34" spans="1:14">
      <c r="A34" s="21"/>
      <c r="B34" s="22" t="s">
        <v>117</v>
      </c>
      <c r="C34" s="24">
        <v>129912.66</v>
      </c>
      <c r="D34" s="25">
        <v>113833.08</v>
      </c>
      <c r="E34" s="26"/>
      <c r="F34" s="27"/>
      <c r="G34" s="27"/>
      <c r="H34" s="27"/>
      <c r="I34" s="27">
        <v>50880</v>
      </c>
      <c r="J34" s="27"/>
      <c r="K34" s="27"/>
      <c r="L34" s="27"/>
      <c r="M34" s="27"/>
      <c r="N34" s="30">
        <f t="shared" si="0"/>
        <v>294625.74</v>
      </c>
    </row>
  </sheetData>
  <mergeCells count="6">
    <mergeCell ref="A2:N2"/>
    <mergeCell ref="A5:A10"/>
    <mergeCell ref="A11:A16"/>
    <mergeCell ref="A17:A22"/>
    <mergeCell ref="A23:A28"/>
    <mergeCell ref="A29:A34"/>
  </mergeCells>
  <pageMargins left="0.700694444444445" right="0.700694444444445" top="0.751388888888889" bottom="0.751388888888889" header="0.298611111111111" footer="0.298611111111111"/>
  <pageSetup paperSize="9" scale="87"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view="pageBreakPreview" zoomScale="90" zoomScaleNormal="90" zoomScaleSheetLayoutView="90" topLeftCell="A12" workbookViewId="0">
      <selection activeCell="A15" sqref="$A13:$XFD13 $A15:$XFD15"/>
    </sheetView>
  </sheetViews>
  <sheetFormatPr defaultColWidth="8.92592592592593" defaultRowHeight="14.4" outlineLevelCol="5"/>
  <cols>
    <col min="1" max="1" width="44.462962962963" style="6" customWidth="1"/>
    <col min="2" max="2" width="27.5277777777778" style="7" customWidth="1"/>
    <col min="3" max="3" width="24.2037037037037" style="7" customWidth="1"/>
    <col min="4" max="4" width="27.2685185185185" style="7" customWidth="1"/>
    <col min="5" max="5" width="17.9259259259259" style="7" customWidth="1"/>
    <col min="6" max="11" width="15.462962962963" style="8" customWidth="1"/>
    <col min="12" max="12" width="8.92592592592593" style="7"/>
    <col min="13" max="13" width="29.2037037037037" style="8" customWidth="1"/>
    <col min="14" max="16384" width="8.92592592592593" style="7"/>
  </cols>
  <sheetData>
    <row r="1" spans="1:1">
      <c r="A1" s="9" t="s">
        <v>123</v>
      </c>
    </row>
    <row r="2" ht="47.45" customHeight="1" spans="1:5">
      <c r="A2" s="10" t="s">
        <v>124</v>
      </c>
      <c r="B2" s="10"/>
      <c r="C2" s="10"/>
      <c r="D2" s="10"/>
      <c r="E2" s="10"/>
    </row>
    <row r="3" ht="45" customHeight="1" spans="1:5">
      <c r="A3" s="11" t="s">
        <v>125</v>
      </c>
      <c r="B3" s="11"/>
      <c r="C3" s="11"/>
      <c r="D3" s="11"/>
      <c r="E3" s="11"/>
    </row>
    <row r="4" ht="22.05" customHeight="1" spans="1:5">
      <c r="A4" s="12" t="s">
        <v>126</v>
      </c>
      <c r="B4" s="13" t="s">
        <v>127</v>
      </c>
      <c r="C4" s="13"/>
      <c r="D4" s="13"/>
      <c r="E4" s="13"/>
    </row>
    <row r="5" ht="22.05" customHeight="1" spans="1:5">
      <c r="A5" s="12"/>
      <c r="B5" s="14" t="s">
        <v>128</v>
      </c>
      <c r="C5" s="14" t="s">
        <v>129</v>
      </c>
      <c r="D5" s="14" t="s">
        <v>130</v>
      </c>
      <c r="E5" s="14" t="s">
        <v>131</v>
      </c>
    </row>
    <row r="6" ht="53.55" customHeight="1" spans="1:5">
      <c r="A6" s="15" t="s">
        <v>132</v>
      </c>
      <c r="B6" s="16" t="s">
        <v>133</v>
      </c>
      <c r="C6" s="16" t="s">
        <v>134</v>
      </c>
      <c r="D6" s="16"/>
      <c r="E6" s="16"/>
    </row>
    <row r="7" ht="53.55" customHeight="1" spans="1:5">
      <c r="A7" s="15" t="s">
        <v>135</v>
      </c>
      <c r="B7" s="16" t="s">
        <v>136</v>
      </c>
      <c r="C7" s="16" t="s">
        <v>137</v>
      </c>
      <c r="D7" s="16" t="s">
        <v>138</v>
      </c>
      <c r="E7" s="16"/>
    </row>
    <row r="8" ht="53.55" customHeight="1" spans="1:5">
      <c r="A8" s="15" t="s">
        <v>139</v>
      </c>
      <c r="B8" s="16" t="s">
        <v>140</v>
      </c>
      <c r="C8" s="16" t="s">
        <v>141</v>
      </c>
      <c r="D8" s="16"/>
      <c r="E8" s="16"/>
    </row>
    <row r="9" ht="53.55" customHeight="1" spans="1:5">
      <c r="A9" s="15" t="s">
        <v>142</v>
      </c>
      <c r="B9" s="16" t="s">
        <v>140</v>
      </c>
      <c r="C9" s="16" t="s">
        <v>141</v>
      </c>
      <c r="D9" s="16"/>
      <c r="E9" s="16"/>
    </row>
    <row r="10" ht="53.55" customHeight="1" spans="1:5">
      <c r="A10" s="15" t="s">
        <v>143</v>
      </c>
      <c r="B10" s="16" t="s">
        <v>144</v>
      </c>
      <c r="C10" s="16" t="s">
        <v>145</v>
      </c>
      <c r="D10" s="16" t="s">
        <v>146</v>
      </c>
      <c r="E10" s="16"/>
    </row>
    <row r="11" ht="53.55" customHeight="1" spans="1:5">
      <c r="A11" s="15" t="s">
        <v>147</v>
      </c>
      <c r="B11" s="16" t="s">
        <v>148</v>
      </c>
      <c r="C11" s="16" t="s">
        <v>149</v>
      </c>
      <c r="D11" s="16"/>
      <c r="E11" s="16"/>
    </row>
    <row r="12" ht="53.55" customHeight="1" spans="1:5">
      <c r="A12" s="15" t="s">
        <v>150</v>
      </c>
      <c r="B12" s="16" t="s">
        <v>151</v>
      </c>
      <c r="C12" s="16" t="s">
        <v>152</v>
      </c>
      <c r="D12" s="16" t="s">
        <v>153</v>
      </c>
      <c r="E12" s="16"/>
    </row>
    <row r="13" ht="62" customHeight="1" spans="1:5">
      <c r="A13" s="15" t="s">
        <v>154</v>
      </c>
      <c r="B13" s="17" t="s">
        <v>155</v>
      </c>
      <c r="C13" s="17" t="s">
        <v>156</v>
      </c>
      <c r="D13" s="16" t="s">
        <v>134</v>
      </c>
      <c r="E13" s="16"/>
    </row>
    <row r="14" ht="53.55" customHeight="1" spans="1:6">
      <c r="A14" s="15" t="s">
        <v>157</v>
      </c>
      <c r="B14" s="17" t="s">
        <v>140</v>
      </c>
      <c r="C14" s="17" t="s">
        <v>141</v>
      </c>
      <c r="D14" s="17"/>
      <c r="E14" s="17"/>
      <c r="F14" s="8" t="s">
        <v>158</v>
      </c>
    </row>
    <row r="15" ht="53.55" customHeight="1" spans="1:5">
      <c r="A15" s="15" t="s">
        <v>159</v>
      </c>
      <c r="B15" s="17" t="s">
        <v>155</v>
      </c>
      <c r="C15" s="17" t="s">
        <v>156</v>
      </c>
      <c r="D15" s="16" t="s">
        <v>134</v>
      </c>
      <c r="E15" s="16"/>
    </row>
    <row r="16" ht="53.55" customHeight="1" spans="1:5">
      <c r="A16" s="15" t="s">
        <v>160</v>
      </c>
      <c r="B16" s="16"/>
      <c r="C16" s="16"/>
      <c r="D16" s="16"/>
      <c r="E16" s="16"/>
    </row>
  </sheetData>
  <mergeCells count="5">
    <mergeCell ref="A2:E2"/>
    <mergeCell ref="A3:E3"/>
    <mergeCell ref="B4:E4"/>
    <mergeCell ref="B16:E16"/>
    <mergeCell ref="A4:A5"/>
  </mergeCells>
  <pageMargins left="0.700694444444445" right="0.700694444444445" top="0.432638888888889" bottom="0.472222222222222" header="0.298611111111111" footer="0.298611111111111"/>
  <pageSetup paperSize="9" scale="57" fitToHeight="0"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43"/>
  <sheetViews>
    <sheetView workbookViewId="0">
      <selection activeCell="K4" sqref="K4"/>
    </sheetView>
  </sheetViews>
  <sheetFormatPr defaultColWidth="9" defaultRowHeight="14.4"/>
  <cols>
    <col min="1" max="16384" width="9" style="1"/>
  </cols>
  <sheetData>
    <row r="1" ht="40.5" customHeight="1" spans="1:11">
      <c r="A1" s="2" t="s">
        <v>161</v>
      </c>
      <c r="B1" s="2"/>
      <c r="C1" s="2"/>
      <c r="D1" s="2"/>
      <c r="E1" s="2"/>
      <c r="F1" s="2"/>
      <c r="G1" s="2"/>
      <c r="H1" s="2"/>
      <c r="I1" s="2"/>
      <c r="J1" s="2"/>
      <c r="K1" s="2"/>
    </row>
    <row r="2" ht="100.8" spans="1:24">
      <c r="A2" s="3" t="s">
        <v>162</v>
      </c>
      <c r="B2" s="4" t="s">
        <v>163</v>
      </c>
      <c r="C2" s="4" t="s">
        <v>164</v>
      </c>
      <c r="D2" s="4" t="s">
        <v>165</v>
      </c>
      <c r="E2" s="4" t="s">
        <v>166</v>
      </c>
      <c r="F2" s="4" t="s">
        <v>167</v>
      </c>
      <c r="G2" s="4" t="s">
        <v>168</v>
      </c>
      <c r="H2" s="4" t="s">
        <v>169</v>
      </c>
      <c r="I2" s="4" t="s">
        <v>170</v>
      </c>
      <c r="J2" s="4" t="s">
        <v>171</v>
      </c>
      <c r="K2" s="4" t="s">
        <v>172</v>
      </c>
      <c r="L2" s="4" t="s">
        <v>173</v>
      </c>
      <c r="M2" s="4" t="s">
        <v>174</v>
      </c>
      <c r="N2" s="5"/>
      <c r="O2" s="5"/>
      <c r="P2" s="5"/>
      <c r="Q2" s="5"/>
      <c r="R2" s="5"/>
      <c r="S2" s="5"/>
      <c r="T2" s="5"/>
      <c r="W2" s="5"/>
      <c r="X2" s="5"/>
    </row>
    <row r="3" ht="57.6" spans="1:13">
      <c r="A3" s="2">
        <v>1</v>
      </c>
      <c r="B3" s="2" t="s">
        <v>133</v>
      </c>
      <c r="C3" s="2" t="s">
        <v>175</v>
      </c>
      <c r="D3" s="2" t="s">
        <v>176</v>
      </c>
      <c r="E3" s="2" t="s">
        <v>177</v>
      </c>
      <c r="F3" s="2" t="s">
        <v>178</v>
      </c>
      <c r="G3" s="2" t="s">
        <v>179</v>
      </c>
      <c r="H3" s="2" t="s">
        <v>144</v>
      </c>
      <c r="I3" s="2" t="s">
        <v>145</v>
      </c>
      <c r="J3" s="2" t="s">
        <v>148</v>
      </c>
      <c r="K3" s="2" t="s">
        <v>180</v>
      </c>
      <c r="L3" s="2" t="s">
        <v>181</v>
      </c>
      <c r="M3" s="2" t="s">
        <v>181</v>
      </c>
    </row>
    <row r="4" ht="57.6" spans="1:13">
      <c r="A4" s="2">
        <v>2</v>
      </c>
      <c r="B4" s="2" t="s">
        <v>134</v>
      </c>
      <c r="C4" s="2" t="s">
        <v>175</v>
      </c>
      <c r="D4" s="2" t="s">
        <v>182</v>
      </c>
      <c r="E4" s="2" t="s">
        <v>183</v>
      </c>
      <c r="F4" s="2" t="s">
        <v>178</v>
      </c>
      <c r="G4" s="2" t="s">
        <v>179</v>
      </c>
      <c r="H4" s="2" t="s">
        <v>145</v>
      </c>
      <c r="I4" s="2" t="s">
        <v>184</v>
      </c>
      <c r="J4" s="2" t="s">
        <v>148</v>
      </c>
      <c r="K4" s="2" t="s">
        <v>185</v>
      </c>
      <c r="L4" s="2" t="s">
        <v>181</v>
      </c>
      <c r="M4" s="2" t="s">
        <v>181</v>
      </c>
    </row>
    <row r="5" ht="57.6" spans="1:13">
      <c r="A5" s="2">
        <v>3</v>
      </c>
      <c r="B5" s="2" t="s">
        <v>134</v>
      </c>
      <c r="C5" s="2" t="s">
        <v>175</v>
      </c>
      <c r="D5" s="2" t="s">
        <v>176</v>
      </c>
      <c r="E5" s="2" t="s">
        <v>186</v>
      </c>
      <c r="F5" s="2" t="s">
        <v>178</v>
      </c>
      <c r="G5" s="2" t="s">
        <v>187</v>
      </c>
      <c r="H5" s="2" t="s">
        <v>188</v>
      </c>
      <c r="I5" s="2" t="s">
        <v>145</v>
      </c>
      <c r="J5" s="2" t="s">
        <v>148</v>
      </c>
      <c r="K5" s="2" t="s">
        <v>189</v>
      </c>
      <c r="L5" s="2" t="s">
        <v>181</v>
      </c>
      <c r="M5" s="2" t="s">
        <v>181</v>
      </c>
    </row>
    <row r="6" ht="57.6" spans="1:13">
      <c r="A6" s="2">
        <v>4</v>
      </c>
      <c r="B6" s="2" t="s">
        <v>134</v>
      </c>
      <c r="C6" s="2" t="s">
        <v>175</v>
      </c>
      <c r="D6" s="2" t="s">
        <v>190</v>
      </c>
      <c r="E6" s="2" t="s">
        <v>186</v>
      </c>
      <c r="F6" s="2" t="s">
        <v>178</v>
      </c>
      <c r="G6" s="2" t="s">
        <v>145</v>
      </c>
      <c r="H6" s="2" t="s">
        <v>188</v>
      </c>
      <c r="I6" s="2" t="s">
        <v>184</v>
      </c>
      <c r="J6" s="2" t="s">
        <v>148</v>
      </c>
      <c r="K6" s="2" t="s">
        <v>189</v>
      </c>
      <c r="L6" s="2" t="s">
        <v>181</v>
      </c>
      <c r="M6" s="2" t="s">
        <v>181</v>
      </c>
    </row>
    <row r="7" ht="57.6" spans="1:13">
      <c r="A7" s="2">
        <v>5</v>
      </c>
      <c r="B7" s="2" t="s">
        <v>134</v>
      </c>
      <c r="C7" s="2" t="s">
        <v>175</v>
      </c>
      <c r="D7" s="2" t="s">
        <v>176</v>
      </c>
      <c r="E7" s="2" t="s">
        <v>183</v>
      </c>
      <c r="F7" s="2" t="s">
        <v>145</v>
      </c>
      <c r="G7" s="2" t="s">
        <v>179</v>
      </c>
      <c r="H7" s="2" t="s">
        <v>145</v>
      </c>
      <c r="I7" s="2" t="s">
        <v>145</v>
      </c>
      <c r="J7" s="2" t="s">
        <v>148</v>
      </c>
      <c r="K7" s="2" t="s">
        <v>189</v>
      </c>
      <c r="L7" s="2" t="s">
        <v>181</v>
      </c>
      <c r="M7" s="2" t="s">
        <v>181</v>
      </c>
    </row>
    <row r="8" ht="57.6" spans="1:13">
      <c r="A8" s="2">
        <v>6</v>
      </c>
      <c r="B8" s="2" t="s">
        <v>134</v>
      </c>
      <c r="C8" s="2" t="s">
        <v>175</v>
      </c>
      <c r="D8" s="2" t="s">
        <v>182</v>
      </c>
      <c r="E8" s="2" t="s">
        <v>177</v>
      </c>
      <c r="F8" s="2" t="s">
        <v>145</v>
      </c>
      <c r="G8" s="2" t="s">
        <v>191</v>
      </c>
      <c r="H8" s="2" t="s">
        <v>145</v>
      </c>
      <c r="I8" s="2" t="s">
        <v>192</v>
      </c>
      <c r="J8" s="2" t="s">
        <v>148</v>
      </c>
      <c r="K8" s="2" t="s">
        <v>180</v>
      </c>
      <c r="L8" s="2" t="s">
        <v>181</v>
      </c>
      <c r="M8" s="2" t="s">
        <v>181</v>
      </c>
    </row>
    <row r="9" ht="57.6" spans="1:13">
      <c r="A9" s="2">
        <v>7</v>
      </c>
      <c r="B9" s="2" t="s">
        <v>133</v>
      </c>
      <c r="C9" s="2" t="s">
        <v>175</v>
      </c>
      <c r="D9" s="2" t="s">
        <v>176</v>
      </c>
      <c r="E9" s="2" t="s">
        <v>186</v>
      </c>
      <c r="F9" s="2" t="s">
        <v>178</v>
      </c>
      <c r="G9" s="2" t="s">
        <v>179</v>
      </c>
      <c r="H9" s="2" t="s">
        <v>145</v>
      </c>
      <c r="I9" s="2" t="s">
        <v>184</v>
      </c>
      <c r="J9" s="2" t="s">
        <v>148</v>
      </c>
      <c r="K9" s="2" t="s">
        <v>189</v>
      </c>
      <c r="L9" s="2" t="s">
        <v>193</v>
      </c>
      <c r="M9" s="2" t="s">
        <v>181</v>
      </c>
    </row>
    <row r="10" ht="57.6" spans="1:13">
      <c r="A10" s="2">
        <v>8</v>
      </c>
      <c r="B10" s="2" t="s">
        <v>133</v>
      </c>
      <c r="C10" s="2" t="s">
        <v>175</v>
      </c>
      <c r="D10" s="2" t="s">
        <v>176</v>
      </c>
      <c r="E10" s="2" t="s">
        <v>177</v>
      </c>
      <c r="F10" s="2" t="s">
        <v>194</v>
      </c>
      <c r="G10" s="2" t="s">
        <v>191</v>
      </c>
      <c r="H10" s="2" t="s">
        <v>144</v>
      </c>
      <c r="I10" s="2" t="s">
        <v>145</v>
      </c>
      <c r="J10" s="2" t="s">
        <v>148</v>
      </c>
      <c r="K10" s="2" t="s">
        <v>189</v>
      </c>
      <c r="L10" s="2" t="s">
        <v>181</v>
      </c>
      <c r="M10" s="2" t="s">
        <v>181</v>
      </c>
    </row>
    <row r="11" ht="57.6" spans="1:13">
      <c r="A11" s="2">
        <v>9</v>
      </c>
      <c r="B11" s="2" t="s">
        <v>133</v>
      </c>
      <c r="C11" s="2" t="s">
        <v>175</v>
      </c>
      <c r="D11" s="2" t="s">
        <v>182</v>
      </c>
      <c r="E11" s="2" t="s">
        <v>177</v>
      </c>
      <c r="F11" s="2" t="s">
        <v>194</v>
      </c>
      <c r="G11" s="2" t="s">
        <v>179</v>
      </c>
      <c r="H11" s="2" t="s">
        <v>144</v>
      </c>
      <c r="I11" s="2" t="s">
        <v>192</v>
      </c>
      <c r="J11" s="2" t="s">
        <v>148</v>
      </c>
      <c r="K11" s="2" t="s">
        <v>180</v>
      </c>
      <c r="L11" s="2" t="s">
        <v>195</v>
      </c>
      <c r="M11" s="2" t="s">
        <v>181</v>
      </c>
    </row>
    <row r="12" ht="57.6" spans="1:13">
      <c r="A12" s="2">
        <v>10</v>
      </c>
      <c r="B12" s="2" t="s">
        <v>134</v>
      </c>
      <c r="C12" s="2" t="s">
        <v>175</v>
      </c>
      <c r="D12" s="2" t="s">
        <v>182</v>
      </c>
      <c r="E12" s="2" t="s">
        <v>177</v>
      </c>
      <c r="F12" s="2" t="s">
        <v>194</v>
      </c>
      <c r="G12" s="2" t="s">
        <v>179</v>
      </c>
      <c r="H12" s="2" t="s">
        <v>188</v>
      </c>
      <c r="I12" s="2" t="s">
        <v>192</v>
      </c>
      <c r="J12" s="2" t="s">
        <v>148</v>
      </c>
      <c r="K12" s="2" t="s">
        <v>189</v>
      </c>
      <c r="L12" s="2" t="s">
        <v>181</v>
      </c>
      <c r="M12" s="2" t="s">
        <v>181</v>
      </c>
    </row>
    <row r="13" ht="57.6" spans="1:13">
      <c r="A13" s="2">
        <v>11</v>
      </c>
      <c r="B13" s="2" t="s">
        <v>133</v>
      </c>
      <c r="C13" s="2" t="s">
        <v>175</v>
      </c>
      <c r="D13" s="2" t="s">
        <v>182</v>
      </c>
      <c r="E13" s="2" t="s">
        <v>177</v>
      </c>
      <c r="F13" s="2" t="s">
        <v>145</v>
      </c>
      <c r="G13" s="2" t="s">
        <v>191</v>
      </c>
      <c r="H13" s="2" t="s">
        <v>145</v>
      </c>
      <c r="I13" s="2" t="s">
        <v>145</v>
      </c>
      <c r="J13" s="2" t="s">
        <v>148</v>
      </c>
      <c r="K13" s="2" t="s">
        <v>189</v>
      </c>
      <c r="L13" s="2" t="s">
        <v>181</v>
      </c>
      <c r="M13" s="2" t="s">
        <v>181</v>
      </c>
    </row>
    <row r="14" ht="57.6" spans="1:13">
      <c r="A14" s="2">
        <v>12</v>
      </c>
      <c r="B14" s="2" t="s">
        <v>133</v>
      </c>
      <c r="C14" s="2" t="s">
        <v>175</v>
      </c>
      <c r="D14" s="2" t="s">
        <v>176</v>
      </c>
      <c r="E14" s="2" t="s">
        <v>177</v>
      </c>
      <c r="F14" s="2" t="s">
        <v>194</v>
      </c>
      <c r="G14" s="2" t="s">
        <v>191</v>
      </c>
      <c r="H14" s="2" t="s">
        <v>145</v>
      </c>
      <c r="I14" s="2" t="s">
        <v>145</v>
      </c>
      <c r="J14" s="2" t="s">
        <v>148</v>
      </c>
      <c r="K14" s="2" t="s">
        <v>189</v>
      </c>
      <c r="L14" s="2" t="s">
        <v>181</v>
      </c>
      <c r="M14" s="2" t="s">
        <v>181</v>
      </c>
    </row>
    <row r="15" ht="57.6" spans="1:13">
      <c r="A15" s="2">
        <v>13</v>
      </c>
      <c r="B15" s="2" t="s">
        <v>133</v>
      </c>
      <c r="C15" s="2" t="s">
        <v>175</v>
      </c>
      <c r="D15" s="2" t="s">
        <v>182</v>
      </c>
      <c r="E15" s="2" t="s">
        <v>177</v>
      </c>
      <c r="F15" s="2" t="s">
        <v>194</v>
      </c>
      <c r="G15" s="2" t="s">
        <v>179</v>
      </c>
      <c r="H15" s="2" t="s">
        <v>144</v>
      </c>
      <c r="I15" s="2" t="s">
        <v>192</v>
      </c>
      <c r="J15" s="2" t="s">
        <v>148</v>
      </c>
      <c r="K15" s="2" t="s">
        <v>180</v>
      </c>
      <c r="L15" s="2" t="s">
        <v>181</v>
      </c>
      <c r="M15" s="2" t="s">
        <v>181</v>
      </c>
    </row>
    <row r="16" ht="57.6" spans="1:13">
      <c r="A16" s="2">
        <v>14</v>
      </c>
      <c r="B16" s="2" t="s">
        <v>134</v>
      </c>
      <c r="C16" s="2" t="s">
        <v>106</v>
      </c>
      <c r="D16" s="2" t="s">
        <v>182</v>
      </c>
      <c r="E16" s="2" t="s">
        <v>186</v>
      </c>
      <c r="F16" s="2" t="s">
        <v>194</v>
      </c>
      <c r="G16" s="2" t="s">
        <v>191</v>
      </c>
      <c r="H16" s="2" t="s">
        <v>144</v>
      </c>
      <c r="I16" s="2" t="s">
        <v>145</v>
      </c>
      <c r="J16" s="2" t="s">
        <v>148</v>
      </c>
      <c r="K16" s="2" t="s">
        <v>180</v>
      </c>
      <c r="L16" s="2" t="s">
        <v>181</v>
      </c>
      <c r="M16" s="2" t="s">
        <v>181</v>
      </c>
    </row>
    <row r="17" ht="57.6" spans="1:13">
      <c r="A17" s="2">
        <v>15</v>
      </c>
      <c r="B17" s="2" t="s">
        <v>134</v>
      </c>
      <c r="C17" s="2" t="s">
        <v>106</v>
      </c>
      <c r="D17" s="2" t="s">
        <v>182</v>
      </c>
      <c r="E17" s="2" t="s">
        <v>177</v>
      </c>
      <c r="F17" s="2" t="s">
        <v>194</v>
      </c>
      <c r="G17" s="2" t="s">
        <v>191</v>
      </c>
      <c r="H17" s="2" t="s">
        <v>188</v>
      </c>
      <c r="I17" s="2" t="s">
        <v>192</v>
      </c>
      <c r="J17" s="2" t="s">
        <v>148</v>
      </c>
      <c r="K17" s="2" t="s">
        <v>180</v>
      </c>
      <c r="L17" s="2" t="s">
        <v>181</v>
      </c>
      <c r="M17" s="2" t="s">
        <v>181</v>
      </c>
    </row>
    <row r="18" ht="57.6" spans="1:13">
      <c r="A18" s="2">
        <v>16</v>
      </c>
      <c r="B18" s="2" t="s">
        <v>133</v>
      </c>
      <c r="C18" s="2" t="s">
        <v>175</v>
      </c>
      <c r="D18" s="2" t="s">
        <v>182</v>
      </c>
      <c r="E18" s="2" t="s">
        <v>186</v>
      </c>
      <c r="F18" s="2" t="s">
        <v>194</v>
      </c>
      <c r="G18" s="2" t="s">
        <v>191</v>
      </c>
      <c r="H18" s="2" t="s">
        <v>144</v>
      </c>
      <c r="I18" s="2" t="s">
        <v>192</v>
      </c>
      <c r="J18" s="2" t="s">
        <v>148</v>
      </c>
      <c r="K18" s="2" t="s">
        <v>180</v>
      </c>
      <c r="L18" s="2" t="s">
        <v>181</v>
      </c>
      <c r="M18" s="2" t="s">
        <v>181</v>
      </c>
    </row>
    <row r="19" ht="57.6" spans="1:13">
      <c r="A19" s="2">
        <v>17</v>
      </c>
      <c r="B19" s="2" t="s">
        <v>133</v>
      </c>
      <c r="C19" s="2" t="s">
        <v>175</v>
      </c>
      <c r="D19" s="2" t="s">
        <v>176</v>
      </c>
      <c r="E19" s="2" t="s">
        <v>177</v>
      </c>
      <c r="F19" s="2" t="s">
        <v>194</v>
      </c>
      <c r="G19" s="2" t="s">
        <v>191</v>
      </c>
      <c r="H19" s="2" t="s">
        <v>144</v>
      </c>
      <c r="I19" s="2" t="s">
        <v>145</v>
      </c>
      <c r="J19" s="2" t="s">
        <v>148</v>
      </c>
      <c r="K19" s="2" t="s">
        <v>180</v>
      </c>
      <c r="L19" s="2" t="s">
        <v>181</v>
      </c>
      <c r="M19" s="2" t="s">
        <v>181</v>
      </c>
    </row>
    <row r="20" ht="57.6" spans="1:13">
      <c r="A20" s="2">
        <v>18</v>
      </c>
      <c r="B20" s="2" t="s">
        <v>133</v>
      </c>
      <c r="C20" s="2" t="s">
        <v>175</v>
      </c>
      <c r="D20" s="2" t="s">
        <v>182</v>
      </c>
      <c r="E20" s="2" t="s">
        <v>183</v>
      </c>
      <c r="F20" s="2" t="s">
        <v>194</v>
      </c>
      <c r="G20" s="2" t="s">
        <v>191</v>
      </c>
      <c r="H20" s="2" t="s">
        <v>145</v>
      </c>
      <c r="I20" s="2" t="s">
        <v>192</v>
      </c>
      <c r="J20" s="2" t="s">
        <v>148</v>
      </c>
      <c r="K20" s="2" t="s">
        <v>189</v>
      </c>
      <c r="L20" s="2" t="s">
        <v>181</v>
      </c>
      <c r="M20" s="2" t="s">
        <v>181</v>
      </c>
    </row>
    <row r="21" ht="57.6" spans="1:13">
      <c r="A21" s="2">
        <v>19</v>
      </c>
      <c r="B21" s="2" t="s">
        <v>133</v>
      </c>
      <c r="C21" s="2" t="s">
        <v>175</v>
      </c>
      <c r="D21" s="2" t="s">
        <v>182</v>
      </c>
      <c r="E21" s="2" t="s">
        <v>177</v>
      </c>
      <c r="F21" s="2" t="s">
        <v>194</v>
      </c>
      <c r="G21" s="2" t="s">
        <v>191</v>
      </c>
      <c r="H21" s="2" t="s">
        <v>144</v>
      </c>
      <c r="I21" s="2" t="s">
        <v>192</v>
      </c>
      <c r="J21" s="2" t="s">
        <v>148</v>
      </c>
      <c r="K21" s="2" t="s">
        <v>180</v>
      </c>
      <c r="L21" s="2" t="s">
        <v>181</v>
      </c>
      <c r="M21" s="2" t="s">
        <v>181</v>
      </c>
    </row>
    <row r="22" ht="57.6" spans="1:13">
      <c r="A22" s="2">
        <v>20</v>
      </c>
      <c r="B22" s="2" t="s">
        <v>133</v>
      </c>
      <c r="C22" s="2" t="s">
        <v>175</v>
      </c>
      <c r="D22" s="2" t="s">
        <v>182</v>
      </c>
      <c r="E22" s="2" t="s">
        <v>177</v>
      </c>
      <c r="F22" s="2" t="s">
        <v>194</v>
      </c>
      <c r="G22" s="2" t="s">
        <v>191</v>
      </c>
      <c r="H22" s="2" t="s">
        <v>144</v>
      </c>
      <c r="I22" s="2" t="s">
        <v>192</v>
      </c>
      <c r="J22" s="2" t="s">
        <v>148</v>
      </c>
      <c r="K22" s="2" t="s">
        <v>180</v>
      </c>
      <c r="L22" s="2" t="s">
        <v>181</v>
      </c>
      <c r="M22" s="2" t="s">
        <v>181</v>
      </c>
    </row>
    <row r="23" ht="57.6" spans="1:13">
      <c r="A23" s="2">
        <v>21</v>
      </c>
      <c r="B23" s="2" t="s">
        <v>133</v>
      </c>
      <c r="C23" s="2" t="s">
        <v>175</v>
      </c>
      <c r="D23" s="2" t="s">
        <v>182</v>
      </c>
      <c r="E23" s="2" t="s">
        <v>177</v>
      </c>
      <c r="F23" s="2" t="s">
        <v>194</v>
      </c>
      <c r="G23" s="2" t="s">
        <v>191</v>
      </c>
      <c r="H23" s="2" t="s">
        <v>144</v>
      </c>
      <c r="I23" s="2" t="s">
        <v>192</v>
      </c>
      <c r="J23" s="2" t="s">
        <v>148</v>
      </c>
      <c r="K23" s="2" t="s">
        <v>180</v>
      </c>
      <c r="L23" s="2" t="s">
        <v>181</v>
      </c>
      <c r="M23" s="2" t="s">
        <v>196</v>
      </c>
    </row>
    <row r="24" ht="57.6" spans="1:13">
      <c r="A24" s="2">
        <v>22</v>
      </c>
      <c r="B24" s="2" t="s">
        <v>133</v>
      </c>
      <c r="C24" s="2" t="s">
        <v>103</v>
      </c>
      <c r="D24" s="2" t="s">
        <v>182</v>
      </c>
      <c r="E24" s="2" t="s">
        <v>177</v>
      </c>
      <c r="F24" s="2" t="s">
        <v>194</v>
      </c>
      <c r="G24" s="2" t="s">
        <v>191</v>
      </c>
      <c r="H24" s="2" t="s">
        <v>144</v>
      </c>
      <c r="I24" s="2" t="s">
        <v>192</v>
      </c>
      <c r="J24" s="2" t="s">
        <v>148</v>
      </c>
      <c r="K24" s="2" t="s">
        <v>180</v>
      </c>
      <c r="L24" s="2" t="s">
        <v>181</v>
      </c>
      <c r="M24" s="2" t="s">
        <v>181</v>
      </c>
    </row>
    <row r="25" ht="57.6" spans="1:13">
      <c r="A25" s="2">
        <v>23</v>
      </c>
      <c r="B25" s="2" t="s">
        <v>134</v>
      </c>
      <c r="C25" s="2" t="s">
        <v>106</v>
      </c>
      <c r="D25" s="2" t="s">
        <v>176</v>
      </c>
      <c r="E25" s="2" t="s">
        <v>177</v>
      </c>
      <c r="F25" s="2" t="s">
        <v>194</v>
      </c>
      <c r="G25" s="2" t="s">
        <v>191</v>
      </c>
      <c r="H25" s="2" t="s">
        <v>144</v>
      </c>
      <c r="I25" s="2" t="s">
        <v>192</v>
      </c>
      <c r="J25" s="2" t="s">
        <v>148</v>
      </c>
      <c r="K25" s="2" t="s">
        <v>180</v>
      </c>
      <c r="L25" s="2" t="s">
        <v>181</v>
      </c>
      <c r="M25" s="2" t="s">
        <v>181</v>
      </c>
    </row>
    <row r="26" ht="57.6" spans="1:13">
      <c r="A26" s="2">
        <v>24</v>
      </c>
      <c r="B26" s="2" t="s">
        <v>133</v>
      </c>
      <c r="C26" s="2" t="s">
        <v>197</v>
      </c>
      <c r="D26" s="2" t="s">
        <v>182</v>
      </c>
      <c r="E26" s="2" t="s">
        <v>177</v>
      </c>
      <c r="F26" s="2" t="s">
        <v>194</v>
      </c>
      <c r="G26" s="2" t="s">
        <v>191</v>
      </c>
      <c r="H26" s="2" t="s">
        <v>144</v>
      </c>
      <c r="I26" s="2" t="s">
        <v>192</v>
      </c>
      <c r="J26" s="2" t="s">
        <v>148</v>
      </c>
      <c r="K26" s="2" t="s">
        <v>180</v>
      </c>
      <c r="L26" s="2" t="s">
        <v>181</v>
      </c>
      <c r="M26" s="2" t="s">
        <v>181</v>
      </c>
    </row>
    <row r="27" ht="57.6" spans="1:13">
      <c r="A27" s="2">
        <v>25</v>
      </c>
      <c r="B27" s="2" t="s">
        <v>133</v>
      </c>
      <c r="C27" s="2" t="s">
        <v>175</v>
      </c>
      <c r="D27" s="2" t="s">
        <v>182</v>
      </c>
      <c r="E27" s="2" t="s">
        <v>177</v>
      </c>
      <c r="F27" s="2" t="s">
        <v>194</v>
      </c>
      <c r="G27" s="2" t="s">
        <v>191</v>
      </c>
      <c r="H27" s="2" t="s">
        <v>144</v>
      </c>
      <c r="I27" s="2" t="s">
        <v>192</v>
      </c>
      <c r="J27" s="2" t="s">
        <v>148</v>
      </c>
      <c r="K27" s="2" t="s">
        <v>180</v>
      </c>
      <c r="L27" s="2" t="s">
        <v>181</v>
      </c>
      <c r="M27" s="2" t="s">
        <v>198</v>
      </c>
    </row>
    <row r="28" ht="57.6" spans="1:13">
      <c r="A28" s="2">
        <v>26</v>
      </c>
      <c r="B28" s="2" t="s">
        <v>133</v>
      </c>
      <c r="C28" s="2" t="s">
        <v>175</v>
      </c>
      <c r="D28" s="2" t="s">
        <v>176</v>
      </c>
      <c r="E28" s="2" t="s">
        <v>186</v>
      </c>
      <c r="F28" s="2" t="s">
        <v>194</v>
      </c>
      <c r="G28" s="2" t="s">
        <v>191</v>
      </c>
      <c r="H28" s="2" t="s">
        <v>144</v>
      </c>
      <c r="I28" s="2" t="s">
        <v>192</v>
      </c>
      <c r="J28" s="2" t="s">
        <v>148</v>
      </c>
      <c r="K28" s="2" t="s">
        <v>180</v>
      </c>
      <c r="L28" s="2" t="s">
        <v>181</v>
      </c>
      <c r="M28" s="2" t="s">
        <v>181</v>
      </c>
    </row>
    <row r="29" ht="57.6" spans="1:13">
      <c r="A29" s="2">
        <v>27</v>
      </c>
      <c r="B29" s="2" t="s">
        <v>133</v>
      </c>
      <c r="C29" s="2" t="s">
        <v>199</v>
      </c>
      <c r="D29" s="2" t="s">
        <v>176</v>
      </c>
      <c r="E29" s="2" t="s">
        <v>186</v>
      </c>
      <c r="F29" s="2" t="s">
        <v>194</v>
      </c>
      <c r="G29" s="2" t="s">
        <v>191</v>
      </c>
      <c r="H29" s="2" t="s">
        <v>144</v>
      </c>
      <c r="I29" s="2" t="s">
        <v>184</v>
      </c>
      <c r="J29" s="2" t="s">
        <v>148</v>
      </c>
      <c r="K29" s="2" t="s">
        <v>200</v>
      </c>
      <c r="L29" s="2" t="s">
        <v>181</v>
      </c>
      <c r="M29" s="2" t="s">
        <v>181</v>
      </c>
    </row>
    <row r="30" ht="57.6" spans="1:13">
      <c r="A30" s="2">
        <v>28</v>
      </c>
      <c r="B30" s="2" t="s">
        <v>133</v>
      </c>
      <c r="C30" s="2" t="s">
        <v>201</v>
      </c>
      <c r="D30" s="2" t="s">
        <v>176</v>
      </c>
      <c r="E30" s="2" t="s">
        <v>186</v>
      </c>
      <c r="F30" s="2" t="s">
        <v>194</v>
      </c>
      <c r="G30" s="2" t="s">
        <v>179</v>
      </c>
      <c r="H30" s="2" t="s">
        <v>145</v>
      </c>
      <c r="I30" s="2" t="s">
        <v>145</v>
      </c>
      <c r="J30" s="2" t="s">
        <v>148</v>
      </c>
      <c r="K30" s="2" t="s">
        <v>189</v>
      </c>
      <c r="L30" s="2" t="s">
        <v>202</v>
      </c>
      <c r="M30" s="2" t="s">
        <v>181</v>
      </c>
    </row>
    <row r="31" ht="57.6" spans="1:13">
      <c r="A31" s="2">
        <v>29</v>
      </c>
      <c r="B31" s="2" t="s">
        <v>133</v>
      </c>
      <c r="C31" s="2" t="s">
        <v>197</v>
      </c>
      <c r="D31" s="2" t="s">
        <v>182</v>
      </c>
      <c r="E31" s="2" t="s">
        <v>177</v>
      </c>
      <c r="F31" s="2" t="s">
        <v>194</v>
      </c>
      <c r="G31" s="2" t="s">
        <v>191</v>
      </c>
      <c r="H31" s="2" t="s">
        <v>144</v>
      </c>
      <c r="I31" s="2" t="s">
        <v>145</v>
      </c>
      <c r="J31" s="2" t="s">
        <v>148</v>
      </c>
      <c r="K31" s="2" t="s">
        <v>180</v>
      </c>
      <c r="L31" s="2" t="s">
        <v>181</v>
      </c>
      <c r="M31" s="2" t="s">
        <v>181</v>
      </c>
    </row>
    <row r="32" ht="57.6" spans="1:13">
      <c r="A32" s="2">
        <v>30</v>
      </c>
      <c r="B32" s="2" t="s">
        <v>133</v>
      </c>
      <c r="C32" s="2" t="s">
        <v>203</v>
      </c>
      <c r="D32" s="2" t="s">
        <v>182</v>
      </c>
      <c r="E32" s="2" t="s">
        <v>177</v>
      </c>
      <c r="F32" s="2" t="s">
        <v>194</v>
      </c>
      <c r="G32" s="2" t="s">
        <v>191</v>
      </c>
      <c r="H32" s="2" t="s">
        <v>144</v>
      </c>
      <c r="I32" s="2" t="s">
        <v>192</v>
      </c>
      <c r="J32" s="2" t="s">
        <v>148</v>
      </c>
      <c r="K32" s="2" t="s">
        <v>180</v>
      </c>
      <c r="L32" s="2" t="s">
        <v>181</v>
      </c>
      <c r="M32" s="2" t="s">
        <v>181</v>
      </c>
    </row>
    <row r="33" ht="57.6" spans="1:13">
      <c r="A33" s="2">
        <v>31</v>
      </c>
      <c r="B33" s="2" t="s">
        <v>133</v>
      </c>
      <c r="C33" s="2" t="s">
        <v>197</v>
      </c>
      <c r="D33" s="2" t="s">
        <v>182</v>
      </c>
      <c r="E33" s="2" t="s">
        <v>177</v>
      </c>
      <c r="F33" s="2" t="s">
        <v>194</v>
      </c>
      <c r="G33" s="2" t="s">
        <v>191</v>
      </c>
      <c r="H33" s="2" t="s">
        <v>144</v>
      </c>
      <c r="I33" s="2" t="s">
        <v>192</v>
      </c>
      <c r="J33" s="2" t="s">
        <v>148</v>
      </c>
      <c r="K33" s="2" t="s">
        <v>180</v>
      </c>
      <c r="L33" s="2" t="s">
        <v>181</v>
      </c>
      <c r="M33" s="2" t="s">
        <v>181</v>
      </c>
    </row>
    <row r="34" ht="57.6" spans="1:13">
      <c r="A34" s="2">
        <v>32</v>
      </c>
      <c r="B34" s="2" t="s">
        <v>133</v>
      </c>
      <c r="C34" s="2" t="s">
        <v>106</v>
      </c>
      <c r="D34" s="2" t="s">
        <v>182</v>
      </c>
      <c r="E34" s="2" t="s">
        <v>177</v>
      </c>
      <c r="F34" s="2" t="s">
        <v>178</v>
      </c>
      <c r="G34" s="2" t="s">
        <v>179</v>
      </c>
      <c r="H34" s="2" t="s">
        <v>144</v>
      </c>
      <c r="I34" s="2" t="s">
        <v>184</v>
      </c>
      <c r="J34" s="2" t="s">
        <v>148</v>
      </c>
      <c r="K34" s="2" t="s">
        <v>189</v>
      </c>
      <c r="L34" s="2" t="s">
        <v>181</v>
      </c>
      <c r="M34" s="2" t="s">
        <v>204</v>
      </c>
    </row>
    <row r="35" ht="57.6" spans="1:13">
      <c r="A35" s="2">
        <v>33</v>
      </c>
      <c r="B35" s="2" t="s">
        <v>133</v>
      </c>
      <c r="C35" s="2" t="s">
        <v>205</v>
      </c>
      <c r="D35" s="2" t="s">
        <v>182</v>
      </c>
      <c r="E35" s="2" t="s">
        <v>177</v>
      </c>
      <c r="F35" s="2" t="s">
        <v>194</v>
      </c>
      <c r="G35" s="2" t="s">
        <v>191</v>
      </c>
      <c r="H35" s="2" t="s">
        <v>144</v>
      </c>
      <c r="I35" s="2" t="s">
        <v>192</v>
      </c>
      <c r="J35" s="2" t="s">
        <v>148</v>
      </c>
      <c r="K35" s="2" t="s">
        <v>180</v>
      </c>
      <c r="L35" s="2" t="s">
        <v>181</v>
      </c>
      <c r="M35" s="2" t="s">
        <v>181</v>
      </c>
    </row>
    <row r="36" ht="57.6" spans="1:13">
      <c r="A36" s="2">
        <v>34</v>
      </c>
      <c r="B36" s="2" t="s">
        <v>133</v>
      </c>
      <c r="C36" s="2" t="s">
        <v>203</v>
      </c>
      <c r="D36" s="2" t="s">
        <v>190</v>
      </c>
      <c r="E36" s="2" t="s">
        <v>183</v>
      </c>
      <c r="F36" s="2" t="s">
        <v>194</v>
      </c>
      <c r="G36" s="2" t="s">
        <v>191</v>
      </c>
      <c r="H36" s="2" t="s">
        <v>144</v>
      </c>
      <c r="I36" s="2" t="s">
        <v>192</v>
      </c>
      <c r="J36" s="2" t="s">
        <v>148</v>
      </c>
      <c r="K36" s="2" t="s">
        <v>180</v>
      </c>
      <c r="L36" s="2" t="s">
        <v>181</v>
      </c>
      <c r="M36" s="2" t="s">
        <v>181</v>
      </c>
    </row>
    <row r="37" ht="57.6" spans="1:13">
      <c r="A37" s="2">
        <v>35</v>
      </c>
      <c r="B37" s="2" t="s">
        <v>133</v>
      </c>
      <c r="C37" s="2" t="s">
        <v>203</v>
      </c>
      <c r="D37" s="2" t="s">
        <v>190</v>
      </c>
      <c r="E37" s="2" t="s">
        <v>177</v>
      </c>
      <c r="F37" s="2" t="s">
        <v>145</v>
      </c>
      <c r="G37" s="2" t="s">
        <v>191</v>
      </c>
      <c r="H37" s="2" t="s">
        <v>144</v>
      </c>
      <c r="I37" s="2" t="s">
        <v>145</v>
      </c>
      <c r="J37" s="2" t="s">
        <v>148</v>
      </c>
      <c r="K37" s="2" t="s">
        <v>189</v>
      </c>
      <c r="L37" s="2" t="s">
        <v>181</v>
      </c>
      <c r="M37" s="2" t="s">
        <v>181</v>
      </c>
    </row>
    <row r="38" ht="57.6" spans="1:13">
      <c r="A38" s="2">
        <v>36</v>
      </c>
      <c r="B38" s="2" t="s">
        <v>133</v>
      </c>
      <c r="C38" s="2" t="s">
        <v>197</v>
      </c>
      <c r="D38" s="2" t="s">
        <v>176</v>
      </c>
      <c r="E38" s="2" t="s">
        <v>186</v>
      </c>
      <c r="F38" s="2" t="s">
        <v>194</v>
      </c>
      <c r="G38" s="2" t="s">
        <v>191</v>
      </c>
      <c r="H38" s="2" t="s">
        <v>144</v>
      </c>
      <c r="I38" s="2" t="s">
        <v>145</v>
      </c>
      <c r="J38" s="2" t="s">
        <v>148</v>
      </c>
      <c r="K38" s="2" t="s">
        <v>180</v>
      </c>
      <c r="L38" s="2" t="s">
        <v>181</v>
      </c>
      <c r="M38" s="2" t="s">
        <v>181</v>
      </c>
    </row>
    <row r="39" ht="57.6" spans="1:13">
      <c r="A39" s="2">
        <v>37</v>
      </c>
      <c r="B39" s="2" t="s">
        <v>133</v>
      </c>
      <c r="C39" s="2" t="s">
        <v>203</v>
      </c>
      <c r="D39" s="2" t="s">
        <v>176</v>
      </c>
      <c r="E39" s="2" t="s">
        <v>183</v>
      </c>
      <c r="F39" s="2" t="s">
        <v>194</v>
      </c>
      <c r="G39" s="2" t="s">
        <v>179</v>
      </c>
      <c r="H39" s="2" t="s">
        <v>144</v>
      </c>
      <c r="I39" s="2" t="s">
        <v>192</v>
      </c>
      <c r="J39" s="2" t="s">
        <v>148</v>
      </c>
      <c r="K39" s="2" t="s">
        <v>180</v>
      </c>
      <c r="L39" s="2" t="s">
        <v>181</v>
      </c>
      <c r="M39" s="2" t="s">
        <v>181</v>
      </c>
    </row>
    <row r="40" ht="57.6" spans="1:13">
      <c r="A40" s="2">
        <v>38</v>
      </c>
      <c r="B40" s="2" t="s">
        <v>133</v>
      </c>
      <c r="C40" s="2" t="s">
        <v>197</v>
      </c>
      <c r="D40" s="2" t="s">
        <v>176</v>
      </c>
      <c r="E40" s="2" t="s">
        <v>183</v>
      </c>
      <c r="F40" s="2" t="s">
        <v>194</v>
      </c>
      <c r="G40" s="2" t="s">
        <v>191</v>
      </c>
      <c r="H40" s="2" t="s">
        <v>144</v>
      </c>
      <c r="I40" s="2" t="s">
        <v>145</v>
      </c>
      <c r="J40" s="2" t="s">
        <v>148</v>
      </c>
      <c r="K40" s="2" t="s">
        <v>180</v>
      </c>
      <c r="L40" s="2" t="s">
        <v>181</v>
      </c>
      <c r="M40" s="2" t="s">
        <v>206</v>
      </c>
    </row>
    <row r="41" ht="57.6" spans="1:13">
      <c r="A41" s="2">
        <v>39</v>
      </c>
      <c r="B41" s="2" t="s">
        <v>134</v>
      </c>
      <c r="C41" s="2" t="s">
        <v>203</v>
      </c>
      <c r="D41" s="2" t="s">
        <v>176</v>
      </c>
      <c r="E41" s="2" t="s">
        <v>186</v>
      </c>
      <c r="F41" s="2" t="s">
        <v>145</v>
      </c>
      <c r="G41" s="2" t="s">
        <v>191</v>
      </c>
      <c r="H41" s="2" t="s">
        <v>144</v>
      </c>
      <c r="I41" s="2" t="s">
        <v>192</v>
      </c>
      <c r="J41" s="2" t="s">
        <v>148</v>
      </c>
      <c r="K41" s="2" t="s">
        <v>180</v>
      </c>
      <c r="L41" s="2" t="s">
        <v>207</v>
      </c>
      <c r="M41" s="2" t="s">
        <v>181</v>
      </c>
    </row>
    <row r="42" ht="57.6" spans="1:13">
      <c r="A42" s="2">
        <v>40</v>
      </c>
      <c r="B42" s="2" t="s">
        <v>134</v>
      </c>
      <c r="C42" s="2" t="s">
        <v>203</v>
      </c>
      <c r="D42" s="2" t="s">
        <v>190</v>
      </c>
      <c r="E42" s="2" t="s">
        <v>177</v>
      </c>
      <c r="F42" s="2" t="s">
        <v>194</v>
      </c>
      <c r="G42" s="2" t="s">
        <v>191</v>
      </c>
      <c r="H42" s="2" t="s">
        <v>144</v>
      </c>
      <c r="I42" s="2" t="s">
        <v>192</v>
      </c>
      <c r="J42" s="2" t="s">
        <v>148</v>
      </c>
      <c r="K42" s="2" t="s">
        <v>189</v>
      </c>
      <c r="L42" s="2" t="s">
        <v>181</v>
      </c>
      <c r="M42" s="2" t="s">
        <v>208</v>
      </c>
    </row>
    <row r="43" ht="57.6" spans="1:13">
      <c r="A43" s="2">
        <v>41</v>
      </c>
      <c r="B43" s="2" t="s">
        <v>134</v>
      </c>
      <c r="C43" s="2" t="s">
        <v>106</v>
      </c>
      <c r="D43" s="2" t="s">
        <v>190</v>
      </c>
      <c r="E43" s="2" t="s">
        <v>177</v>
      </c>
      <c r="F43" s="2" t="s">
        <v>145</v>
      </c>
      <c r="G43" s="2" t="s">
        <v>191</v>
      </c>
      <c r="H43" s="2" t="s">
        <v>144</v>
      </c>
      <c r="I43" s="2" t="s">
        <v>145</v>
      </c>
      <c r="J43" s="2" t="s">
        <v>148</v>
      </c>
      <c r="K43" s="2" t="s">
        <v>189</v>
      </c>
      <c r="L43" s="2" t="s">
        <v>181</v>
      </c>
      <c r="M43" s="2" t="s">
        <v>209</v>
      </c>
    </row>
  </sheetData>
  <autoFilter ref="A2:K43">
    <extLst/>
  </autoFilter>
  <mergeCells count="1">
    <mergeCell ref="A1:K1"/>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2023年度失独人员“五关怀”项目 </vt:lpstr>
      <vt:lpstr>样本点基础信息表1</vt:lpstr>
      <vt:lpstr>调查问卷格式 </vt:lpstr>
      <vt:lpstr>问卷调查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谭星</dc:creator>
  <cp:lastModifiedBy>user</cp:lastModifiedBy>
  <cp:revision>0</cp:revision>
  <dcterms:created xsi:type="dcterms:W3CDTF">2024-10-17T09:29:00Z</dcterms:created>
  <dcterms:modified xsi:type="dcterms:W3CDTF">2024-10-23T09:23:08Z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ies>
</file>